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V\Desktop\ВПР\2019-2020 год\Формы сбора результатов\11 класс\история 11\"/>
    </mc:Choice>
  </mc:AlternateContent>
  <xr:revisionPtr revIDLastSave="0" documentId="13_ncr:1_{B9A05AC5-E055-4B39-A1FD-3C256D1CB166}" xr6:coauthVersionLast="45" xr6:coauthVersionMax="45" xr10:uidLastSave="{00000000-0000-0000-0000-000000000000}"/>
  <bookViews>
    <workbookView xWindow="-120" yWindow="-120" windowWidth="29040" windowHeight="15840" activeTab="1" xr2:uid="{4E1436C1-272C-4380-A443-EBADD4B1D2E8}"/>
  </bookViews>
  <sheets>
    <sheet name="Свод по ОО" sheetId="2" r:id="rId1"/>
    <sheet name="по ОО в %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S35" i="1"/>
  <c r="T35" i="1"/>
  <c r="U35" i="1"/>
  <c r="R36" i="1"/>
  <c r="S36" i="1"/>
  <c r="T36" i="1"/>
  <c r="U36" i="1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B39" i="2" l="1"/>
  <c r="R5" i="1" l="1"/>
  <c r="S5" i="1"/>
  <c r="T5" i="1"/>
  <c r="U5" i="1"/>
  <c r="R6" i="1"/>
  <c r="S6" i="1"/>
  <c r="T6" i="1"/>
  <c r="U6" i="1"/>
  <c r="R7" i="1"/>
  <c r="S7" i="1"/>
  <c r="T7" i="1"/>
  <c r="U7" i="1"/>
  <c r="R8" i="1"/>
  <c r="S8" i="1"/>
  <c r="T8" i="1"/>
  <c r="U8" i="1"/>
  <c r="R9" i="1"/>
  <c r="S9" i="1"/>
  <c r="T9" i="1"/>
  <c r="U9" i="1"/>
  <c r="R10" i="1"/>
  <c r="S10" i="1"/>
  <c r="T10" i="1"/>
  <c r="U10" i="1"/>
  <c r="R11" i="1"/>
  <c r="S11" i="1"/>
  <c r="T11" i="1"/>
  <c r="U11" i="1"/>
  <c r="R12" i="1"/>
  <c r="S12" i="1"/>
  <c r="T12" i="1"/>
  <c r="U12" i="1"/>
  <c r="R13" i="1"/>
  <c r="S13" i="1"/>
  <c r="T13" i="1"/>
  <c r="U13" i="1"/>
  <c r="R14" i="1"/>
  <c r="S14" i="1"/>
  <c r="T14" i="1"/>
  <c r="U14" i="1"/>
  <c r="R15" i="1"/>
  <c r="S15" i="1"/>
  <c r="T15" i="1"/>
  <c r="U15" i="1"/>
  <c r="R16" i="1"/>
  <c r="S16" i="1"/>
  <c r="T16" i="1"/>
  <c r="U16" i="1"/>
  <c r="R17" i="1"/>
  <c r="S17" i="1"/>
  <c r="T17" i="1"/>
  <c r="U17" i="1"/>
  <c r="R18" i="1"/>
  <c r="S18" i="1"/>
  <c r="T18" i="1"/>
  <c r="U18" i="1"/>
  <c r="R19" i="1"/>
  <c r="S19" i="1"/>
  <c r="T19" i="1"/>
  <c r="U19" i="1"/>
  <c r="R20" i="1"/>
  <c r="S20" i="1"/>
  <c r="T20" i="1"/>
  <c r="U20" i="1"/>
  <c r="R21" i="1"/>
  <c r="S21" i="1"/>
  <c r="T21" i="1"/>
  <c r="U21" i="1"/>
  <c r="R22" i="1"/>
  <c r="S22" i="1"/>
  <c r="T22" i="1"/>
  <c r="U22" i="1"/>
  <c r="R23" i="1"/>
  <c r="S23" i="1"/>
  <c r="T23" i="1"/>
  <c r="U23" i="1"/>
  <c r="R24" i="1"/>
  <c r="S24" i="1"/>
  <c r="T24" i="1"/>
  <c r="U24" i="1"/>
  <c r="R25" i="1"/>
  <c r="S25" i="1"/>
  <c r="T25" i="1"/>
  <c r="U25" i="1"/>
  <c r="R26" i="1"/>
  <c r="S26" i="1"/>
  <c r="T26" i="1"/>
  <c r="U26" i="1"/>
  <c r="R27" i="1"/>
  <c r="S27" i="1"/>
  <c r="T27" i="1"/>
  <c r="U27" i="1"/>
  <c r="R28" i="1"/>
  <c r="S28" i="1"/>
  <c r="T28" i="1"/>
  <c r="U28" i="1"/>
  <c r="R29" i="1"/>
  <c r="S29" i="1"/>
  <c r="T29" i="1"/>
  <c r="U29" i="1"/>
  <c r="R30" i="1"/>
  <c r="S30" i="1"/>
  <c r="T30" i="1"/>
  <c r="U30" i="1"/>
  <c r="R31" i="1"/>
  <c r="S31" i="1"/>
  <c r="T31" i="1"/>
  <c r="U31" i="1"/>
  <c r="R32" i="1"/>
  <c r="S32" i="1"/>
  <c r="T32" i="1"/>
  <c r="U32" i="1"/>
  <c r="R33" i="1"/>
  <c r="S33" i="1"/>
  <c r="T33" i="1"/>
  <c r="U33" i="1"/>
  <c r="R34" i="1"/>
  <c r="S34" i="1"/>
  <c r="T34" i="1"/>
  <c r="U34" i="1"/>
  <c r="R37" i="1"/>
  <c r="S37" i="1"/>
  <c r="T37" i="1"/>
  <c r="U37" i="1"/>
  <c r="R38" i="1"/>
  <c r="S38" i="1"/>
  <c r="T38" i="1"/>
  <c r="U38" i="1"/>
  <c r="S4" i="1"/>
  <c r="T4" i="1"/>
  <c r="U4" i="1"/>
  <c r="R4" i="1"/>
</calcChain>
</file>

<file path=xl/sharedStrings.xml><?xml version="1.0" encoding="utf-8"?>
<sst xmlns="http://schemas.openxmlformats.org/spreadsheetml/2006/main" count="186" uniqueCount="75">
  <si>
    <t>гимназия 2</t>
  </si>
  <si>
    <t>гимназия 3</t>
  </si>
  <si>
    <t>лицей 1</t>
  </si>
  <si>
    <t>СЕНЛ</t>
  </si>
  <si>
    <t>лицей 3</t>
  </si>
  <si>
    <t>СОШ 10 с УИОП</t>
  </si>
  <si>
    <t>СОШ 46 с УИОП</t>
  </si>
  <si>
    <t>СТШ</t>
  </si>
  <si>
    <t>СОШ 1</t>
  </si>
  <si>
    <t>СОШ 3</t>
  </si>
  <si>
    <t>СОШ 4</t>
  </si>
  <si>
    <t>СОШ 5</t>
  </si>
  <si>
    <t>СОШ 6</t>
  </si>
  <si>
    <t>СОШ 7</t>
  </si>
  <si>
    <t>СОШ 8</t>
  </si>
  <si>
    <t>СШ 12</t>
  </si>
  <si>
    <t>СОШ 15</t>
  </si>
  <si>
    <t>СОШ 18</t>
  </si>
  <si>
    <t>СОШ 19</t>
  </si>
  <si>
    <t>СОШ 20</t>
  </si>
  <si>
    <t>СОШ 22</t>
  </si>
  <si>
    <t>СОШ 24</t>
  </si>
  <si>
    <t>СОШ 25</t>
  </si>
  <si>
    <t>СОШ 26</t>
  </si>
  <si>
    <t>СОШ 27</t>
  </si>
  <si>
    <t>СОШ 29</t>
  </si>
  <si>
    <t>СШ 31</t>
  </si>
  <si>
    <t>СОШ 32</t>
  </si>
  <si>
    <t>СОШ 44</t>
  </si>
  <si>
    <t>СОШ 45</t>
  </si>
  <si>
    <t>ЧОУ</t>
  </si>
  <si>
    <t>Среднее по заданию 1</t>
  </si>
  <si>
    <t>Среднее по заданию 2</t>
  </si>
  <si>
    <t>Среднее по заданию 3</t>
  </si>
  <si>
    <t>Среднее по заданию 4</t>
  </si>
  <si>
    <t>Среднее по заданию 5</t>
  </si>
  <si>
    <t>Среднее по заданию 6</t>
  </si>
  <si>
    <t>Среднее по заданию 7</t>
  </si>
  <si>
    <t>Среднее по заданию 8</t>
  </si>
  <si>
    <t>Среднее по заданию 9</t>
  </si>
  <si>
    <t>Среднее по задания 10 (Критерий 1)</t>
  </si>
  <si>
    <t>Среднее по задания 10 (Критерий 2)</t>
  </si>
  <si>
    <t>Среднее по заданию 11</t>
  </si>
  <si>
    <t>Среднее по заданию 12</t>
  </si>
  <si>
    <t>Среднее за выполнение повышенного уровня</t>
  </si>
  <si>
    <t>Среднее за выполнение базового уровня</t>
  </si>
  <si>
    <t>Средний по городу</t>
  </si>
  <si>
    <t>гимназия 1</t>
  </si>
  <si>
    <t>По городу</t>
  </si>
  <si>
    <t>Баллы за Задание 1</t>
  </si>
  <si>
    <t>Баллы за Задание 2</t>
  </si>
  <si>
    <t>Баллы за Задание 3</t>
  </si>
  <si>
    <t>Баллы за Задание 4</t>
  </si>
  <si>
    <t>Баллы за Задание 5</t>
  </si>
  <si>
    <t>Баллы за Задание 6</t>
  </si>
  <si>
    <t>Баллы за Задание 7</t>
  </si>
  <si>
    <t>Баллы за Задание 8</t>
  </si>
  <si>
    <t>Баллы за Задание 9</t>
  </si>
  <si>
    <t>Баллы за Задание 10 (критерий 1)</t>
  </si>
  <si>
    <t>Баллы за Задание 10 (2 критерий)</t>
  </si>
  <si>
    <t>Баллы за Задание 11</t>
  </si>
  <si>
    <t>Баллы за Задание 12</t>
  </si>
  <si>
    <t>"2"</t>
  </si>
  <si>
    <t>"5"</t>
  </si>
  <si>
    <t>"4"</t>
  </si>
  <si>
    <t>"3"</t>
  </si>
  <si>
    <t>Перевод в отметку</t>
  </si>
  <si>
    <t>Набранные баллы</t>
  </si>
  <si>
    <t>Общее кол-во участников</t>
  </si>
  <si>
    <t>Средний процент выполнения ВПР</t>
  </si>
  <si>
    <t>Результаты ВПР по истории 11 класс</t>
  </si>
  <si>
    <t>Результаты ВПР по истории 11 класс, в %</t>
  </si>
  <si>
    <t>лицей им. г-м. Хисматулина</t>
  </si>
  <si>
    <t>СШ 9</t>
  </si>
  <si>
    <t>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</si>
</sst>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22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 wrapText="1"/>
    </xf>
    <xf numFmtId="9" fontId="5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textRotation="90"/>
    </xf>
    <xf numFmtId="9" fontId="5" fillId="0" borderId="1" xfId="1" applyFont="1" applyBorder="1" applyAlignment="1">
      <alignment horizontal="center" vertical="center"/>
    </xf>
    <xf numFmtId="9" fontId="5" fillId="0" borderId="3" xfId="1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9" fontId="6" fillId="5" borderId="5" xfId="1" applyFont="1" applyFill="1" applyBorder="1" applyAlignment="1">
      <alignment horizontal="center" vertical="center"/>
    </xf>
    <xf numFmtId="164" fontId="6" fillId="5" borderId="6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7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9" fontId="10" fillId="0" borderId="0" xfId="0" applyNumberFormat="1" applyFont="1"/>
  </cellXfs>
  <cellStyles count="3">
    <cellStyle name="Обычный" xfId="0" builtinId="0"/>
    <cellStyle name="Обычный 2" xfId="2" xr:uid="{B334DC31-BF58-4622-BA25-E3C9A66D1808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9505-C78B-46B3-88DA-DEAE45A248CE}">
  <sheetPr>
    <pageSetUpPr fitToPage="1"/>
  </sheetPr>
  <dimension ref="A1:AA39"/>
  <sheetViews>
    <sheetView zoomScale="70" zoomScaleNormal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T14" sqref="T14"/>
    </sheetView>
  </sheetViews>
  <sheetFormatPr defaultRowHeight="15" x14ac:dyDescent="0.25"/>
  <cols>
    <col min="1" max="1" width="27.42578125" customWidth="1"/>
    <col min="2" max="2" width="8.140625" customWidth="1"/>
    <col min="16" max="18" width="6.85546875" customWidth="1"/>
    <col min="19" max="19" width="6.5703125" customWidth="1"/>
    <col min="20" max="20" width="27.5703125" customWidth="1"/>
  </cols>
  <sheetData>
    <row r="1" spans="1:27" ht="15" customHeight="1" x14ac:dyDescent="0.25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2"/>
      <c r="V1" s="12"/>
      <c r="W1" s="12"/>
      <c r="X1" s="12"/>
      <c r="Y1" s="12"/>
      <c r="Z1" s="12"/>
      <c r="AA1" s="12"/>
    </row>
    <row r="2" spans="1:27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2"/>
      <c r="V2" s="12"/>
      <c r="W2" s="12"/>
      <c r="X2" s="12"/>
      <c r="Y2" s="12"/>
      <c r="Z2" s="12"/>
      <c r="AA2" s="12"/>
    </row>
    <row r="3" spans="1:27" ht="17.25" customHeight="1" x14ac:dyDescent="0.25">
      <c r="A3" s="20"/>
      <c r="B3" s="20"/>
      <c r="C3" s="18" t="s">
        <v>67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 t="s">
        <v>66</v>
      </c>
      <c r="Q3" s="18"/>
      <c r="R3" s="18"/>
      <c r="S3" s="18"/>
      <c r="T3" s="16"/>
    </row>
    <row r="4" spans="1:27" ht="126" customHeight="1" x14ac:dyDescent="0.25">
      <c r="A4" s="15" t="s">
        <v>74</v>
      </c>
      <c r="B4" s="2" t="s">
        <v>68</v>
      </c>
      <c r="C4" s="13" t="s">
        <v>49</v>
      </c>
      <c r="D4" s="13" t="s">
        <v>50</v>
      </c>
      <c r="E4" s="13" t="s">
        <v>51</v>
      </c>
      <c r="F4" s="13" t="s">
        <v>52</v>
      </c>
      <c r="G4" s="13" t="s">
        <v>53</v>
      </c>
      <c r="H4" s="13" t="s">
        <v>54</v>
      </c>
      <c r="I4" s="13" t="s">
        <v>55</v>
      </c>
      <c r="J4" s="13" t="s">
        <v>56</v>
      </c>
      <c r="K4" s="13" t="s">
        <v>57</v>
      </c>
      <c r="L4" s="14" t="s">
        <v>58</v>
      </c>
      <c r="M4" s="14" t="s">
        <v>59</v>
      </c>
      <c r="N4" s="13" t="s">
        <v>60</v>
      </c>
      <c r="O4" s="13" t="s">
        <v>61</v>
      </c>
      <c r="P4" s="6" t="s">
        <v>63</v>
      </c>
      <c r="Q4" s="6" t="s">
        <v>64</v>
      </c>
      <c r="R4" s="6" t="s">
        <v>65</v>
      </c>
      <c r="S4" s="6" t="s">
        <v>62</v>
      </c>
      <c r="T4" s="15" t="s">
        <v>74</v>
      </c>
    </row>
    <row r="5" spans="1:27" ht="17.25" customHeight="1" x14ac:dyDescent="0.25">
      <c r="A5" s="17" t="s">
        <v>47</v>
      </c>
      <c r="B5" s="17">
        <v>53</v>
      </c>
      <c r="C5" s="17">
        <v>41</v>
      </c>
      <c r="D5" s="17">
        <v>87</v>
      </c>
      <c r="E5" s="17">
        <v>96</v>
      </c>
      <c r="F5" s="17">
        <v>43</v>
      </c>
      <c r="G5" s="17">
        <v>182</v>
      </c>
      <c r="H5" s="17">
        <v>47</v>
      </c>
      <c r="I5" s="17">
        <v>48</v>
      </c>
      <c r="J5" s="17">
        <v>96</v>
      </c>
      <c r="K5" s="17">
        <v>50</v>
      </c>
      <c r="L5" s="17">
        <v>45</v>
      </c>
      <c r="M5" s="17">
        <v>49</v>
      </c>
      <c r="N5" s="17">
        <v>61</v>
      </c>
      <c r="O5" s="17">
        <v>22</v>
      </c>
      <c r="P5" s="17">
        <v>19</v>
      </c>
      <c r="Q5" s="17">
        <v>28</v>
      </c>
      <c r="R5" s="17">
        <v>6</v>
      </c>
      <c r="S5" s="17"/>
      <c r="T5" s="17" t="s">
        <v>47</v>
      </c>
    </row>
    <row r="6" spans="1:27" ht="17.25" customHeight="1" x14ac:dyDescent="0.25">
      <c r="A6" s="17" t="s">
        <v>0</v>
      </c>
      <c r="B6" s="17">
        <v>47</v>
      </c>
      <c r="C6" s="17">
        <v>39</v>
      </c>
      <c r="D6" s="17">
        <v>79</v>
      </c>
      <c r="E6" s="17">
        <v>85</v>
      </c>
      <c r="F6" s="17">
        <v>36</v>
      </c>
      <c r="G6" s="17">
        <v>162</v>
      </c>
      <c r="H6" s="17">
        <v>44</v>
      </c>
      <c r="I6" s="17">
        <v>42</v>
      </c>
      <c r="J6" s="17">
        <v>88</v>
      </c>
      <c r="K6" s="17">
        <v>27</v>
      </c>
      <c r="L6" s="17">
        <v>42</v>
      </c>
      <c r="M6" s="17">
        <v>60</v>
      </c>
      <c r="N6" s="17">
        <v>75</v>
      </c>
      <c r="O6" s="17">
        <v>23</v>
      </c>
      <c r="P6" s="17">
        <v>28</v>
      </c>
      <c r="Q6" s="17">
        <v>15</v>
      </c>
      <c r="R6" s="17">
        <v>4</v>
      </c>
      <c r="S6" s="17"/>
      <c r="T6" s="17" t="s">
        <v>0</v>
      </c>
    </row>
    <row r="7" spans="1:27" ht="17.25" customHeight="1" x14ac:dyDescent="0.25">
      <c r="A7" s="17" t="s">
        <v>1</v>
      </c>
      <c r="B7" s="17">
        <v>48</v>
      </c>
      <c r="C7" s="17">
        <v>43</v>
      </c>
      <c r="D7" s="17">
        <v>89</v>
      </c>
      <c r="E7" s="17">
        <v>79</v>
      </c>
      <c r="F7" s="17">
        <v>46</v>
      </c>
      <c r="G7" s="17">
        <v>172</v>
      </c>
      <c r="H7" s="17">
        <v>44</v>
      </c>
      <c r="I7" s="17">
        <v>44</v>
      </c>
      <c r="J7" s="17">
        <v>86</v>
      </c>
      <c r="K7" s="17">
        <v>39</v>
      </c>
      <c r="L7" s="17">
        <v>34</v>
      </c>
      <c r="M7" s="17">
        <v>51</v>
      </c>
      <c r="N7" s="17">
        <v>59</v>
      </c>
      <c r="O7" s="17">
        <v>32</v>
      </c>
      <c r="P7" s="17">
        <v>29</v>
      </c>
      <c r="Q7" s="17">
        <v>15</v>
      </c>
      <c r="R7" s="17">
        <v>4</v>
      </c>
      <c r="S7" s="17"/>
      <c r="T7" s="17" t="s">
        <v>1</v>
      </c>
    </row>
    <row r="8" spans="1:27" ht="17.25" customHeight="1" x14ac:dyDescent="0.25">
      <c r="A8" s="17" t="s">
        <v>2</v>
      </c>
      <c r="B8" s="17">
        <v>68</v>
      </c>
      <c r="C8" s="17">
        <v>67</v>
      </c>
      <c r="D8" s="17">
        <v>116</v>
      </c>
      <c r="E8" s="17">
        <v>118</v>
      </c>
      <c r="F8" s="17">
        <v>58</v>
      </c>
      <c r="G8" s="17">
        <v>221</v>
      </c>
      <c r="H8" s="17">
        <v>56</v>
      </c>
      <c r="I8" s="17">
        <v>60</v>
      </c>
      <c r="J8" s="17">
        <v>131</v>
      </c>
      <c r="K8" s="17">
        <v>67</v>
      </c>
      <c r="L8" s="17">
        <v>50</v>
      </c>
      <c r="M8" s="17">
        <v>25</v>
      </c>
      <c r="N8" s="17">
        <v>34</v>
      </c>
      <c r="O8" s="17">
        <v>14</v>
      </c>
      <c r="P8" s="17">
        <v>8</v>
      </c>
      <c r="Q8" s="17">
        <v>48</v>
      </c>
      <c r="R8" s="17">
        <v>12</v>
      </c>
      <c r="S8" s="17"/>
      <c r="T8" s="17" t="s">
        <v>2</v>
      </c>
    </row>
    <row r="9" spans="1:27" ht="17.25" customHeight="1" x14ac:dyDescent="0.25">
      <c r="A9" s="17" t="s">
        <v>3</v>
      </c>
      <c r="B9" s="17">
        <v>80</v>
      </c>
      <c r="C9" s="17">
        <v>63</v>
      </c>
      <c r="D9" s="17">
        <v>138</v>
      </c>
      <c r="E9" s="17">
        <v>123</v>
      </c>
      <c r="F9" s="17">
        <v>58</v>
      </c>
      <c r="G9" s="17">
        <v>289</v>
      </c>
      <c r="H9" s="17">
        <v>70</v>
      </c>
      <c r="I9" s="17">
        <v>66</v>
      </c>
      <c r="J9" s="17">
        <v>142</v>
      </c>
      <c r="K9" s="17">
        <v>45</v>
      </c>
      <c r="L9" s="17">
        <v>70</v>
      </c>
      <c r="M9" s="17">
        <v>77</v>
      </c>
      <c r="N9" s="17">
        <v>123</v>
      </c>
      <c r="O9" s="17">
        <v>58</v>
      </c>
      <c r="P9" s="17">
        <v>27</v>
      </c>
      <c r="Q9" s="17">
        <v>49</v>
      </c>
      <c r="R9" s="17">
        <v>4</v>
      </c>
      <c r="S9" s="17"/>
      <c r="T9" s="17" t="s">
        <v>3</v>
      </c>
    </row>
    <row r="10" spans="1:27" ht="17.25" customHeight="1" x14ac:dyDescent="0.25">
      <c r="A10" s="17" t="s">
        <v>4</v>
      </c>
      <c r="B10" s="17">
        <v>61</v>
      </c>
      <c r="C10" s="17">
        <v>57</v>
      </c>
      <c r="D10" s="17">
        <v>105</v>
      </c>
      <c r="E10" s="17">
        <v>77</v>
      </c>
      <c r="F10" s="17">
        <v>49</v>
      </c>
      <c r="G10" s="17">
        <v>215</v>
      </c>
      <c r="H10" s="17">
        <v>53</v>
      </c>
      <c r="I10" s="17">
        <v>55</v>
      </c>
      <c r="J10" s="17">
        <v>104</v>
      </c>
      <c r="K10" s="17">
        <v>49</v>
      </c>
      <c r="L10" s="17">
        <v>45</v>
      </c>
      <c r="M10" s="17">
        <v>54</v>
      </c>
      <c r="N10" s="17">
        <v>54</v>
      </c>
      <c r="O10" s="17">
        <v>21</v>
      </c>
      <c r="P10" s="17">
        <v>17</v>
      </c>
      <c r="Q10" s="17">
        <v>27</v>
      </c>
      <c r="R10" s="17">
        <v>17</v>
      </c>
      <c r="S10" s="17"/>
      <c r="T10" s="17" t="s">
        <v>4</v>
      </c>
    </row>
    <row r="11" spans="1:27" ht="17.25" customHeight="1" x14ac:dyDescent="0.25">
      <c r="A11" s="17" t="s">
        <v>72</v>
      </c>
      <c r="B11" s="17">
        <v>29</v>
      </c>
      <c r="C11" s="17">
        <v>26</v>
      </c>
      <c r="D11" s="17">
        <v>39</v>
      </c>
      <c r="E11" s="17">
        <v>56</v>
      </c>
      <c r="F11" s="17">
        <v>23</v>
      </c>
      <c r="G11" s="17">
        <v>91</v>
      </c>
      <c r="H11" s="17">
        <v>25</v>
      </c>
      <c r="I11" s="17">
        <v>26</v>
      </c>
      <c r="J11" s="17">
        <v>41</v>
      </c>
      <c r="K11" s="17">
        <v>20</v>
      </c>
      <c r="L11" s="17">
        <v>10</v>
      </c>
      <c r="M11" s="17">
        <v>9</v>
      </c>
      <c r="N11" s="17">
        <v>28</v>
      </c>
      <c r="O11" s="17">
        <v>2</v>
      </c>
      <c r="P11" s="17">
        <v>3</v>
      </c>
      <c r="Q11" s="17">
        <v>17</v>
      </c>
      <c r="R11" s="17">
        <v>9</v>
      </c>
      <c r="S11" s="17"/>
      <c r="T11" s="17" t="s">
        <v>72</v>
      </c>
    </row>
    <row r="12" spans="1:27" ht="17.25" customHeight="1" x14ac:dyDescent="0.25">
      <c r="A12" s="17" t="s">
        <v>5</v>
      </c>
      <c r="B12" s="17">
        <v>45</v>
      </c>
      <c r="C12" s="17">
        <v>39</v>
      </c>
      <c r="D12" s="17">
        <v>78</v>
      </c>
      <c r="E12" s="17">
        <v>76</v>
      </c>
      <c r="F12" s="17">
        <v>41</v>
      </c>
      <c r="G12" s="17">
        <v>180</v>
      </c>
      <c r="H12" s="17">
        <v>44</v>
      </c>
      <c r="I12" s="17">
        <v>45</v>
      </c>
      <c r="J12" s="17">
        <v>43</v>
      </c>
      <c r="K12" s="17">
        <v>24</v>
      </c>
      <c r="L12" s="17">
        <v>41</v>
      </c>
      <c r="M12" s="17">
        <v>77</v>
      </c>
      <c r="N12" s="17">
        <v>66</v>
      </c>
      <c r="O12" s="17">
        <v>43</v>
      </c>
      <c r="P12" s="17">
        <v>30</v>
      </c>
      <c r="Q12" s="17">
        <v>15</v>
      </c>
      <c r="R12" s="17"/>
      <c r="S12" s="17"/>
      <c r="T12" s="17" t="s">
        <v>5</v>
      </c>
    </row>
    <row r="13" spans="1:27" ht="17.25" customHeight="1" x14ac:dyDescent="0.25">
      <c r="A13" s="17" t="s">
        <v>6</v>
      </c>
      <c r="B13" s="17">
        <v>71</v>
      </c>
      <c r="C13" s="17">
        <v>60</v>
      </c>
      <c r="D13" s="17">
        <v>108</v>
      </c>
      <c r="E13" s="17">
        <v>117</v>
      </c>
      <c r="F13" s="17">
        <v>38</v>
      </c>
      <c r="G13" s="17">
        <v>155</v>
      </c>
      <c r="H13" s="17">
        <v>49</v>
      </c>
      <c r="I13" s="17">
        <v>60</v>
      </c>
      <c r="J13" s="17">
        <v>110</v>
      </c>
      <c r="K13" s="17">
        <v>50</v>
      </c>
      <c r="L13" s="17">
        <v>53</v>
      </c>
      <c r="M13" s="17">
        <v>51</v>
      </c>
      <c r="N13" s="17">
        <v>32</v>
      </c>
      <c r="O13" s="17">
        <v>22</v>
      </c>
      <c r="P13" s="17">
        <v>6</v>
      </c>
      <c r="Q13" s="17">
        <v>31</v>
      </c>
      <c r="R13" s="17">
        <v>33</v>
      </c>
      <c r="S13" s="17">
        <v>1</v>
      </c>
      <c r="T13" s="17" t="s">
        <v>6</v>
      </c>
    </row>
    <row r="14" spans="1:27" ht="17.25" customHeight="1" x14ac:dyDescent="0.25">
      <c r="A14" s="17" t="s">
        <v>7</v>
      </c>
      <c r="B14" s="17">
        <v>89</v>
      </c>
      <c r="C14" s="17">
        <v>83</v>
      </c>
      <c r="D14" s="17">
        <v>134</v>
      </c>
      <c r="E14" s="17">
        <v>125</v>
      </c>
      <c r="F14" s="17">
        <v>81</v>
      </c>
      <c r="G14" s="17">
        <v>324</v>
      </c>
      <c r="H14" s="17">
        <v>75</v>
      </c>
      <c r="I14" s="17">
        <v>64</v>
      </c>
      <c r="J14" s="17">
        <v>142</v>
      </c>
      <c r="K14" s="17">
        <v>58</v>
      </c>
      <c r="L14" s="17">
        <v>54</v>
      </c>
      <c r="M14" s="17">
        <v>44</v>
      </c>
      <c r="N14" s="17">
        <v>121</v>
      </c>
      <c r="O14" s="17">
        <v>56</v>
      </c>
      <c r="P14" s="17">
        <v>20</v>
      </c>
      <c r="Q14" s="17">
        <v>54</v>
      </c>
      <c r="R14" s="17">
        <v>15</v>
      </c>
      <c r="S14" s="17"/>
      <c r="T14" s="17" t="s">
        <v>7</v>
      </c>
    </row>
    <row r="15" spans="1:27" ht="17.25" customHeight="1" x14ac:dyDescent="0.25">
      <c r="A15" s="17" t="s">
        <v>8</v>
      </c>
      <c r="B15" s="17">
        <v>43</v>
      </c>
      <c r="C15" s="17">
        <v>37</v>
      </c>
      <c r="D15" s="17">
        <v>72</v>
      </c>
      <c r="E15" s="17">
        <v>66</v>
      </c>
      <c r="F15" s="17">
        <v>35</v>
      </c>
      <c r="G15" s="17">
        <v>142</v>
      </c>
      <c r="H15" s="17">
        <v>37</v>
      </c>
      <c r="I15" s="17">
        <v>31</v>
      </c>
      <c r="J15" s="17">
        <v>78</v>
      </c>
      <c r="K15" s="17">
        <v>36</v>
      </c>
      <c r="L15" s="17">
        <v>29</v>
      </c>
      <c r="M15" s="17">
        <v>18</v>
      </c>
      <c r="N15" s="17">
        <v>37</v>
      </c>
      <c r="O15" s="17">
        <v>16</v>
      </c>
      <c r="P15" s="17">
        <v>7</v>
      </c>
      <c r="Q15" s="17">
        <v>31</v>
      </c>
      <c r="R15" s="17">
        <v>5</v>
      </c>
      <c r="S15" s="17"/>
      <c r="T15" s="17" t="s">
        <v>8</v>
      </c>
    </row>
    <row r="16" spans="1:27" ht="17.25" customHeight="1" x14ac:dyDescent="0.25">
      <c r="A16" s="17" t="s">
        <v>9</v>
      </c>
      <c r="B16" s="17">
        <v>37</v>
      </c>
      <c r="C16" s="17">
        <v>33</v>
      </c>
      <c r="D16" s="17">
        <v>61</v>
      </c>
      <c r="E16" s="17">
        <v>49</v>
      </c>
      <c r="F16" s="17">
        <v>33</v>
      </c>
      <c r="G16" s="17">
        <v>98</v>
      </c>
      <c r="H16" s="17">
        <v>26</v>
      </c>
      <c r="I16" s="17">
        <v>29</v>
      </c>
      <c r="J16" s="17">
        <v>48</v>
      </c>
      <c r="K16" s="17">
        <v>23</v>
      </c>
      <c r="L16" s="17">
        <v>23</v>
      </c>
      <c r="M16" s="17">
        <v>36</v>
      </c>
      <c r="N16" s="17">
        <v>42</v>
      </c>
      <c r="O16" s="17">
        <v>20</v>
      </c>
      <c r="P16" s="17">
        <v>9</v>
      </c>
      <c r="Q16" s="17">
        <v>14</v>
      </c>
      <c r="R16" s="17">
        <v>14</v>
      </c>
      <c r="S16" s="17"/>
      <c r="T16" s="17" t="s">
        <v>9</v>
      </c>
    </row>
    <row r="17" spans="1:20" ht="17.25" customHeight="1" x14ac:dyDescent="0.25">
      <c r="A17" s="17" t="s">
        <v>10</v>
      </c>
      <c r="B17" s="17">
        <v>27</v>
      </c>
      <c r="C17" s="17">
        <v>22</v>
      </c>
      <c r="D17" s="17">
        <v>35</v>
      </c>
      <c r="E17" s="17">
        <v>37</v>
      </c>
      <c r="F17" s="17">
        <v>18</v>
      </c>
      <c r="G17" s="17">
        <v>75</v>
      </c>
      <c r="H17" s="17">
        <v>21</v>
      </c>
      <c r="I17" s="17">
        <v>21</v>
      </c>
      <c r="J17" s="17">
        <v>38</v>
      </c>
      <c r="K17" s="17">
        <v>17</v>
      </c>
      <c r="L17" s="17">
        <v>17</v>
      </c>
      <c r="M17" s="17">
        <v>15</v>
      </c>
      <c r="N17" s="17">
        <v>17</v>
      </c>
      <c r="O17" s="17">
        <v>4</v>
      </c>
      <c r="P17" s="17"/>
      <c r="Q17" s="17">
        <v>15</v>
      </c>
      <c r="R17" s="17">
        <v>11</v>
      </c>
      <c r="S17" s="17">
        <v>1</v>
      </c>
      <c r="T17" s="17" t="s">
        <v>10</v>
      </c>
    </row>
    <row r="18" spans="1:20" ht="17.25" customHeight="1" x14ac:dyDescent="0.25">
      <c r="A18" s="17" t="s">
        <v>11</v>
      </c>
      <c r="B18" s="17">
        <v>35</v>
      </c>
      <c r="C18" s="17">
        <v>30</v>
      </c>
      <c r="D18" s="17">
        <v>51</v>
      </c>
      <c r="E18" s="17">
        <v>54</v>
      </c>
      <c r="F18" s="17">
        <v>25</v>
      </c>
      <c r="G18" s="17">
        <v>109</v>
      </c>
      <c r="H18" s="17">
        <v>25</v>
      </c>
      <c r="I18" s="17">
        <v>24</v>
      </c>
      <c r="J18" s="17">
        <v>57</v>
      </c>
      <c r="K18" s="17">
        <v>23</v>
      </c>
      <c r="L18" s="17">
        <v>21</v>
      </c>
      <c r="M18" s="17">
        <v>16</v>
      </c>
      <c r="N18" s="17">
        <v>32</v>
      </c>
      <c r="O18" s="17">
        <v>14</v>
      </c>
      <c r="P18" s="17">
        <v>6</v>
      </c>
      <c r="Q18" s="17">
        <v>16</v>
      </c>
      <c r="R18" s="17">
        <v>13</v>
      </c>
      <c r="S18" s="17"/>
      <c r="T18" s="17" t="s">
        <v>11</v>
      </c>
    </row>
    <row r="19" spans="1:20" ht="17.25" customHeight="1" x14ac:dyDescent="0.25">
      <c r="A19" s="17" t="s">
        <v>12</v>
      </c>
      <c r="B19" s="17">
        <v>43</v>
      </c>
      <c r="C19" s="17">
        <v>33</v>
      </c>
      <c r="D19" s="17">
        <v>66</v>
      </c>
      <c r="E19" s="17">
        <v>77</v>
      </c>
      <c r="F19" s="17">
        <v>32</v>
      </c>
      <c r="G19" s="17">
        <v>90</v>
      </c>
      <c r="H19" s="17">
        <v>19</v>
      </c>
      <c r="I19" s="17">
        <v>22</v>
      </c>
      <c r="J19" s="17">
        <v>65</v>
      </c>
      <c r="K19" s="17">
        <v>29</v>
      </c>
      <c r="L19" s="17">
        <v>24</v>
      </c>
      <c r="M19" s="17">
        <v>29</v>
      </c>
      <c r="N19" s="17">
        <v>44</v>
      </c>
      <c r="O19" s="17">
        <v>9</v>
      </c>
      <c r="P19" s="17">
        <v>1</v>
      </c>
      <c r="Q19" s="17">
        <v>21</v>
      </c>
      <c r="R19" s="17">
        <v>18</v>
      </c>
      <c r="S19" s="17">
        <v>3</v>
      </c>
      <c r="T19" s="17" t="s">
        <v>12</v>
      </c>
    </row>
    <row r="20" spans="1:20" ht="17.25" customHeight="1" x14ac:dyDescent="0.25">
      <c r="A20" s="17" t="s">
        <v>13</v>
      </c>
      <c r="B20" s="17">
        <v>48</v>
      </c>
      <c r="C20" s="17">
        <v>45</v>
      </c>
      <c r="D20" s="17">
        <v>72</v>
      </c>
      <c r="E20" s="17">
        <v>31</v>
      </c>
      <c r="F20" s="17">
        <v>35</v>
      </c>
      <c r="G20" s="17">
        <v>133</v>
      </c>
      <c r="H20" s="17">
        <v>31</v>
      </c>
      <c r="I20" s="17">
        <v>32</v>
      </c>
      <c r="J20" s="17">
        <v>88</v>
      </c>
      <c r="K20" s="17">
        <v>44</v>
      </c>
      <c r="L20" s="17">
        <v>37</v>
      </c>
      <c r="M20" s="17">
        <v>38</v>
      </c>
      <c r="N20" s="17">
        <v>35</v>
      </c>
      <c r="O20" s="17">
        <v>16</v>
      </c>
      <c r="P20" s="17">
        <v>6</v>
      </c>
      <c r="Q20" s="17">
        <v>23</v>
      </c>
      <c r="R20" s="17">
        <v>19</v>
      </c>
      <c r="S20" s="17"/>
      <c r="T20" s="17" t="s">
        <v>13</v>
      </c>
    </row>
    <row r="21" spans="1:20" ht="17.25" customHeight="1" x14ac:dyDescent="0.25">
      <c r="A21" s="17" t="s">
        <v>14</v>
      </c>
      <c r="B21" s="17">
        <v>32</v>
      </c>
      <c r="C21" s="17">
        <v>30</v>
      </c>
      <c r="D21" s="17">
        <v>49</v>
      </c>
      <c r="E21" s="17">
        <v>39</v>
      </c>
      <c r="F21" s="17">
        <v>19</v>
      </c>
      <c r="G21" s="17">
        <v>111</v>
      </c>
      <c r="H21" s="17">
        <v>23</v>
      </c>
      <c r="I21" s="17">
        <v>27</v>
      </c>
      <c r="J21" s="17">
        <v>45</v>
      </c>
      <c r="K21" s="17">
        <v>16</v>
      </c>
      <c r="L21" s="17">
        <v>16</v>
      </c>
      <c r="M21" s="17">
        <v>19</v>
      </c>
      <c r="N21" s="17">
        <v>36</v>
      </c>
      <c r="O21" s="17">
        <v>15</v>
      </c>
      <c r="P21" s="17">
        <v>5</v>
      </c>
      <c r="Q21" s="17">
        <v>16</v>
      </c>
      <c r="R21" s="17">
        <v>11</v>
      </c>
      <c r="S21" s="17"/>
      <c r="T21" s="17" t="s">
        <v>14</v>
      </c>
    </row>
    <row r="22" spans="1:20" ht="17.25" customHeight="1" x14ac:dyDescent="0.25">
      <c r="A22" s="17" t="s">
        <v>73</v>
      </c>
      <c r="B22" s="17">
        <v>19</v>
      </c>
      <c r="C22" s="17">
        <v>18</v>
      </c>
      <c r="D22" s="17">
        <v>28</v>
      </c>
      <c r="E22" s="17">
        <v>22</v>
      </c>
      <c r="F22" s="17">
        <v>17</v>
      </c>
      <c r="G22" s="17">
        <v>59</v>
      </c>
      <c r="H22" s="17">
        <v>16</v>
      </c>
      <c r="I22" s="17">
        <v>11</v>
      </c>
      <c r="J22" s="17">
        <v>27</v>
      </c>
      <c r="K22" s="17">
        <v>16</v>
      </c>
      <c r="L22" s="17">
        <v>6</v>
      </c>
      <c r="M22" s="17">
        <v>2</v>
      </c>
      <c r="N22" s="17">
        <v>20</v>
      </c>
      <c r="O22" s="17">
        <v>5</v>
      </c>
      <c r="P22" s="17">
        <v>2</v>
      </c>
      <c r="Q22" s="17">
        <v>9</v>
      </c>
      <c r="R22" s="17">
        <v>7</v>
      </c>
      <c r="S22" s="17">
        <v>1</v>
      </c>
      <c r="T22" s="17" t="s">
        <v>73</v>
      </c>
    </row>
    <row r="23" spans="1:20" ht="17.25" customHeight="1" x14ac:dyDescent="0.25">
      <c r="A23" s="17" t="s">
        <v>15</v>
      </c>
      <c r="B23" s="17">
        <v>72</v>
      </c>
      <c r="C23" s="17">
        <v>49</v>
      </c>
      <c r="D23" s="17">
        <v>115</v>
      </c>
      <c r="E23" s="17">
        <v>121</v>
      </c>
      <c r="F23" s="17">
        <v>67</v>
      </c>
      <c r="G23" s="17">
        <v>234</v>
      </c>
      <c r="H23" s="17">
        <v>28</v>
      </c>
      <c r="I23" s="17">
        <v>54</v>
      </c>
      <c r="J23" s="17">
        <v>96</v>
      </c>
      <c r="K23" s="17">
        <v>59</v>
      </c>
      <c r="L23" s="17">
        <v>28</v>
      </c>
      <c r="M23" s="17">
        <v>44</v>
      </c>
      <c r="N23" s="17">
        <v>79</v>
      </c>
      <c r="O23" s="17">
        <v>36</v>
      </c>
      <c r="P23" s="17">
        <v>15</v>
      </c>
      <c r="Q23" s="17">
        <v>36</v>
      </c>
      <c r="R23" s="17">
        <v>20</v>
      </c>
      <c r="S23" s="17">
        <v>1</v>
      </c>
      <c r="T23" s="17" t="s">
        <v>15</v>
      </c>
    </row>
    <row r="24" spans="1:20" ht="17.25" customHeight="1" x14ac:dyDescent="0.25">
      <c r="A24" s="17" t="s">
        <v>16</v>
      </c>
      <c r="B24" s="17">
        <v>57</v>
      </c>
      <c r="C24" s="17">
        <v>49</v>
      </c>
      <c r="D24" s="17">
        <v>63</v>
      </c>
      <c r="E24" s="17">
        <v>78</v>
      </c>
      <c r="F24" s="17">
        <v>37</v>
      </c>
      <c r="G24" s="17">
        <v>162</v>
      </c>
      <c r="H24" s="17">
        <v>45</v>
      </c>
      <c r="I24" s="17">
        <v>39</v>
      </c>
      <c r="J24" s="17">
        <v>84</v>
      </c>
      <c r="K24" s="17">
        <v>41</v>
      </c>
      <c r="L24" s="17">
        <v>35</v>
      </c>
      <c r="M24" s="17">
        <v>28</v>
      </c>
      <c r="N24" s="17">
        <v>42</v>
      </c>
      <c r="O24" s="17">
        <v>16</v>
      </c>
      <c r="P24" s="17">
        <v>2</v>
      </c>
      <c r="Q24" s="17">
        <v>21</v>
      </c>
      <c r="R24" s="17">
        <v>33</v>
      </c>
      <c r="S24" s="17">
        <v>1</v>
      </c>
      <c r="T24" s="17" t="s">
        <v>16</v>
      </c>
    </row>
    <row r="25" spans="1:20" ht="17.25" customHeight="1" x14ac:dyDescent="0.25">
      <c r="A25" s="17" t="s">
        <v>17</v>
      </c>
      <c r="B25" s="17">
        <v>36</v>
      </c>
      <c r="C25" s="17">
        <v>34</v>
      </c>
      <c r="D25" s="17">
        <v>67</v>
      </c>
      <c r="E25" s="17">
        <v>61</v>
      </c>
      <c r="F25" s="17">
        <v>24</v>
      </c>
      <c r="G25" s="17">
        <v>118</v>
      </c>
      <c r="H25" s="17">
        <v>34</v>
      </c>
      <c r="I25" s="17">
        <v>29</v>
      </c>
      <c r="J25" s="17">
        <v>71</v>
      </c>
      <c r="K25" s="17">
        <v>35</v>
      </c>
      <c r="L25" s="17">
        <v>21</v>
      </c>
      <c r="M25" s="17">
        <v>33</v>
      </c>
      <c r="N25" s="17">
        <v>29</v>
      </c>
      <c r="O25" s="17">
        <v>20</v>
      </c>
      <c r="P25" s="17">
        <v>13</v>
      </c>
      <c r="Q25" s="17">
        <v>19</v>
      </c>
      <c r="R25" s="17">
        <v>4</v>
      </c>
      <c r="S25" s="17"/>
      <c r="T25" s="17" t="s">
        <v>17</v>
      </c>
    </row>
    <row r="26" spans="1:20" ht="17.25" customHeight="1" x14ac:dyDescent="0.25">
      <c r="A26" s="17" t="s">
        <v>18</v>
      </c>
      <c r="B26" s="17">
        <v>49</v>
      </c>
      <c r="C26" s="17">
        <v>42</v>
      </c>
      <c r="D26" s="17">
        <v>61</v>
      </c>
      <c r="E26" s="17">
        <v>75</v>
      </c>
      <c r="F26" s="17">
        <v>30</v>
      </c>
      <c r="G26" s="17">
        <v>143</v>
      </c>
      <c r="H26" s="17">
        <v>39</v>
      </c>
      <c r="I26" s="17">
        <v>35</v>
      </c>
      <c r="J26" s="17">
        <v>76</v>
      </c>
      <c r="K26" s="17">
        <v>21</v>
      </c>
      <c r="L26" s="17">
        <v>21</v>
      </c>
      <c r="M26" s="17">
        <v>16</v>
      </c>
      <c r="N26" s="17">
        <v>35</v>
      </c>
      <c r="O26" s="17">
        <v>21</v>
      </c>
      <c r="P26" s="17">
        <v>2</v>
      </c>
      <c r="Q26" s="17">
        <v>25</v>
      </c>
      <c r="R26" s="17">
        <v>22</v>
      </c>
      <c r="S26" s="17"/>
      <c r="T26" s="17" t="s">
        <v>18</v>
      </c>
    </row>
    <row r="27" spans="1:20" ht="17.25" customHeight="1" x14ac:dyDescent="0.25">
      <c r="A27" s="17" t="s">
        <v>19</v>
      </c>
      <c r="B27" s="17">
        <v>62</v>
      </c>
      <c r="C27" s="17">
        <v>58</v>
      </c>
      <c r="D27" s="17">
        <v>88</v>
      </c>
      <c r="E27" s="17">
        <v>88</v>
      </c>
      <c r="F27" s="17">
        <v>44</v>
      </c>
      <c r="G27" s="17">
        <v>206</v>
      </c>
      <c r="H27" s="17">
        <v>48</v>
      </c>
      <c r="I27" s="17">
        <v>42</v>
      </c>
      <c r="J27" s="17">
        <v>87</v>
      </c>
      <c r="K27" s="17">
        <v>55</v>
      </c>
      <c r="L27" s="17">
        <v>27</v>
      </c>
      <c r="M27" s="17">
        <v>28</v>
      </c>
      <c r="N27" s="17">
        <v>82</v>
      </c>
      <c r="O27" s="17">
        <v>24</v>
      </c>
      <c r="P27" s="17">
        <v>11</v>
      </c>
      <c r="Q27" s="17">
        <v>35</v>
      </c>
      <c r="R27" s="17">
        <v>13</v>
      </c>
      <c r="S27" s="17">
        <v>3</v>
      </c>
      <c r="T27" s="17" t="s">
        <v>19</v>
      </c>
    </row>
    <row r="28" spans="1:20" ht="17.25" customHeight="1" x14ac:dyDescent="0.25">
      <c r="A28" s="17" t="s">
        <v>20</v>
      </c>
      <c r="B28" s="17">
        <v>25</v>
      </c>
      <c r="C28" s="17">
        <v>19</v>
      </c>
      <c r="D28" s="17">
        <v>24</v>
      </c>
      <c r="E28" s="17">
        <v>22</v>
      </c>
      <c r="F28" s="17">
        <v>8</v>
      </c>
      <c r="G28" s="17">
        <v>95</v>
      </c>
      <c r="H28" s="17">
        <v>18</v>
      </c>
      <c r="I28" s="17">
        <v>23</v>
      </c>
      <c r="J28" s="17">
        <v>47</v>
      </c>
      <c r="K28" s="17">
        <v>22</v>
      </c>
      <c r="L28" s="17">
        <v>16</v>
      </c>
      <c r="M28" s="17">
        <v>22</v>
      </c>
      <c r="N28" s="17">
        <v>19</v>
      </c>
      <c r="O28" s="17">
        <v>8</v>
      </c>
      <c r="P28" s="17">
        <v>4</v>
      </c>
      <c r="Q28" s="17">
        <v>12</v>
      </c>
      <c r="R28" s="17">
        <v>9</v>
      </c>
      <c r="S28" s="17"/>
      <c r="T28" s="17" t="s">
        <v>20</v>
      </c>
    </row>
    <row r="29" spans="1:20" ht="17.25" customHeight="1" x14ac:dyDescent="0.25">
      <c r="A29" s="17" t="s">
        <v>21</v>
      </c>
      <c r="B29" s="17">
        <v>50</v>
      </c>
      <c r="C29" s="17">
        <v>30</v>
      </c>
      <c r="D29" s="17">
        <v>47</v>
      </c>
      <c r="E29" s="17">
        <v>72</v>
      </c>
      <c r="F29" s="17">
        <v>8</v>
      </c>
      <c r="G29" s="17">
        <v>114</v>
      </c>
      <c r="H29" s="17">
        <v>36</v>
      </c>
      <c r="I29" s="17">
        <v>26</v>
      </c>
      <c r="J29" s="17">
        <v>49</v>
      </c>
      <c r="K29" s="17">
        <v>21</v>
      </c>
      <c r="L29" s="17">
        <v>28</v>
      </c>
      <c r="M29" s="17">
        <v>33</v>
      </c>
      <c r="N29" s="17">
        <v>15</v>
      </c>
      <c r="O29" s="17">
        <v>7</v>
      </c>
      <c r="P29" s="17">
        <v>1</v>
      </c>
      <c r="Q29" s="17">
        <v>16</v>
      </c>
      <c r="R29" s="17">
        <v>22</v>
      </c>
      <c r="S29" s="17">
        <v>11</v>
      </c>
      <c r="T29" s="17" t="s">
        <v>21</v>
      </c>
    </row>
    <row r="30" spans="1:20" ht="17.25" customHeight="1" x14ac:dyDescent="0.25">
      <c r="A30" s="17" t="s">
        <v>22</v>
      </c>
      <c r="B30" s="17">
        <v>98</v>
      </c>
      <c r="C30" s="17">
        <v>92</v>
      </c>
      <c r="D30" s="17">
        <v>171</v>
      </c>
      <c r="E30" s="17">
        <v>132</v>
      </c>
      <c r="F30" s="17">
        <v>74</v>
      </c>
      <c r="G30" s="17">
        <v>221</v>
      </c>
      <c r="H30" s="17">
        <v>64</v>
      </c>
      <c r="I30" s="17">
        <v>44</v>
      </c>
      <c r="J30" s="17">
        <v>159</v>
      </c>
      <c r="K30" s="17">
        <v>83</v>
      </c>
      <c r="L30" s="17">
        <v>16</v>
      </c>
      <c r="M30" s="17">
        <v>14</v>
      </c>
      <c r="N30" s="17">
        <v>61</v>
      </c>
      <c r="O30" s="17">
        <v>14</v>
      </c>
      <c r="P30" s="17">
        <v>7</v>
      </c>
      <c r="Q30" s="17">
        <v>35</v>
      </c>
      <c r="R30" s="17">
        <v>56</v>
      </c>
      <c r="S30" s="17"/>
      <c r="T30" s="17" t="s">
        <v>22</v>
      </c>
    </row>
    <row r="31" spans="1:20" ht="17.25" customHeight="1" x14ac:dyDescent="0.25">
      <c r="A31" s="17" t="s">
        <v>23</v>
      </c>
      <c r="B31" s="17">
        <v>37</v>
      </c>
      <c r="C31" s="17">
        <v>30</v>
      </c>
      <c r="D31" s="17">
        <v>18</v>
      </c>
      <c r="E31" s="17">
        <v>53</v>
      </c>
      <c r="F31" s="17">
        <v>32</v>
      </c>
      <c r="G31" s="17">
        <v>125</v>
      </c>
      <c r="H31" s="17">
        <v>29</v>
      </c>
      <c r="I31" s="17">
        <v>30</v>
      </c>
      <c r="J31" s="17">
        <v>56</v>
      </c>
      <c r="K31" s="17">
        <v>31</v>
      </c>
      <c r="L31" s="17">
        <v>11</v>
      </c>
      <c r="M31" s="17">
        <v>8</v>
      </c>
      <c r="N31" s="17">
        <v>18</v>
      </c>
      <c r="O31" s="17">
        <v>5</v>
      </c>
      <c r="P31" s="17">
        <v>3</v>
      </c>
      <c r="Q31" s="17">
        <v>15</v>
      </c>
      <c r="R31" s="17">
        <v>19</v>
      </c>
      <c r="S31" s="17"/>
      <c r="T31" s="17" t="s">
        <v>23</v>
      </c>
    </row>
    <row r="32" spans="1:20" ht="17.25" customHeight="1" x14ac:dyDescent="0.25">
      <c r="A32" s="17" t="s">
        <v>24</v>
      </c>
      <c r="B32" s="17">
        <v>84</v>
      </c>
      <c r="C32" s="17">
        <v>84</v>
      </c>
      <c r="D32" s="17">
        <v>140</v>
      </c>
      <c r="E32" s="17">
        <v>66</v>
      </c>
      <c r="F32" s="17">
        <v>48</v>
      </c>
      <c r="G32" s="17">
        <v>288</v>
      </c>
      <c r="H32" s="17">
        <v>82</v>
      </c>
      <c r="I32" s="17">
        <v>84</v>
      </c>
      <c r="J32" s="17">
        <v>154</v>
      </c>
      <c r="K32" s="17">
        <v>67</v>
      </c>
      <c r="L32" s="17">
        <v>6</v>
      </c>
      <c r="M32" s="17">
        <v>8</v>
      </c>
      <c r="N32" s="17">
        <v>52</v>
      </c>
      <c r="O32" s="17">
        <v>21</v>
      </c>
      <c r="P32" s="17">
        <v>3</v>
      </c>
      <c r="Q32" s="17">
        <v>41</v>
      </c>
      <c r="R32" s="17">
        <v>40</v>
      </c>
      <c r="S32" s="17"/>
      <c r="T32" s="17" t="s">
        <v>24</v>
      </c>
    </row>
    <row r="33" spans="1:20" ht="17.25" customHeight="1" x14ac:dyDescent="0.25">
      <c r="A33" s="17" t="s">
        <v>25</v>
      </c>
      <c r="B33" s="17">
        <v>46</v>
      </c>
      <c r="C33" s="17">
        <v>39</v>
      </c>
      <c r="D33" s="17">
        <v>36</v>
      </c>
      <c r="E33" s="17">
        <v>78</v>
      </c>
      <c r="F33" s="17">
        <v>30</v>
      </c>
      <c r="G33" s="17">
        <v>153</v>
      </c>
      <c r="H33" s="17">
        <v>36</v>
      </c>
      <c r="I33" s="17">
        <v>45</v>
      </c>
      <c r="J33" s="17">
        <v>71</v>
      </c>
      <c r="K33" s="17">
        <v>42</v>
      </c>
      <c r="L33" s="17">
        <v>38</v>
      </c>
      <c r="M33" s="17">
        <v>39</v>
      </c>
      <c r="N33" s="17">
        <v>42</v>
      </c>
      <c r="O33" s="17">
        <v>20</v>
      </c>
      <c r="P33" s="17">
        <v>13</v>
      </c>
      <c r="Q33" s="17">
        <v>22</v>
      </c>
      <c r="R33" s="17">
        <v>10</v>
      </c>
      <c r="S33" s="17">
        <v>1</v>
      </c>
      <c r="T33" s="17" t="s">
        <v>25</v>
      </c>
    </row>
    <row r="34" spans="1:20" ht="17.25" customHeight="1" x14ac:dyDescent="0.25">
      <c r="A34" s="17" t="s">
        <v>26</v>
      </c>
      <c r="B34" s="17">
        <v>49</v>
      </c>
      <c r="C34" s="17">
        <v>49</v>
      </c>
      <c r="D34" s="17">
        <v>54</v>
      </c>
      <c r="E34" s="17">
        <v>82</v>
      </c>
      <c r="F34" s="17">
        <v>41</v>
      </c>
      <c r="G34" s="17">
        <v>143</v>
      </c>
      <c r="H34" s="17">
        <v>42</v>
      </c>
      <c r="I34" s="17">
        <v>42</v>
      </c>
      <c r="J34" s="17">
        <v>83</v>
      </c>
      <c r="K34" s="17">
        <v>46</v>
      </c>
      <c r="L34" s="17">
        <v>26</v>
      </c>
      <c r="M34" s="17">
        <v>13</v>
      </c>
      <c r="N34" s="17">
        <v>44</v>
      </c>
      <c r="O34" s="17">
        <v>20</v>
      </c>
      <c r="P34" s="17">
        <v>3</v>
      </c>
      <c r="Q34" s="17">
        <v>33</v>
      </c>
      <c r="R34" s="17">
        <v>13</v>
      </c>
      <c r="S34" s="17"/>
      <c r="T34" s="17" t="s">
        <v>26</v>
      </c>
    </row>
    <row r="35" spans="1:20" ht="17.25" customHeight="1" x14ac:dyDescent="0.25">
      <c r="A35" s="17" t="s">
        <v>27</v>
      </c>
      <c r="B35" s="17">
        <v>57</v>
      </c>
      <c r="C35" s="17">
        <v>52</v>
      </c>
      <c r="D35" s="17">
        <v>85</v>
      </c>
      <c r="E35" s="17">
        <v>71</v>
      </c>
      <c r="F35" s="17">
        <v>30</v>
      </c>
      <c r="G35" s="17">
        <v>203</v>
      </c>
      <c r="H35" s="17">
        <v>43</v>
      </c>
      <c r="I35" s="17">
        <v>51</v>
      </c>
      <c r="J35" s="17">
        <v>84</v>
      </c>
      <c r="K35" s="17">
        <v>40</v>
      </c>
      <c r="L35" s="17">
        <v>19</v>
      </c>
      <c r="M35" s="17">
        <v>7</v>
      </c>
      <c r="N35" s="17">
        <v>46</v>
      </c>
      <c r="O35" s="17">
        <v>16</v>
      </c>
      <c r="P35" s="17">
        <v>4</v>
      </c>
      <c r="Q35" s="17">
        <v>29</v>
      </c>
      <c r="R35" s="17">
        <v>24</v>
      </c>
      <c r="S35" s="17"/>
      <c r="T35" s="17" t="s">
        <v>27</v>
      </c>
    </row>
    <row r="36" spans="1:20" x14ac:dyDescent="0.25">
      <c r="A36" s="17" t="s">
        <v>28</v>
      </c>
      <c r="B36" s="17">
        <v>87</v>
      </c>
      <c r="C36" s="17">
        <v>81</v>
      </c>
      <c r="D36" s="17">
        <v>156</v>
      </c>
      <c r="E36" s="17">
        <v>101</v>
      </c>
      <c r="F36" s="17">
        <v>71</v>
      </c>
      <c r="G36" s="17">
        <v>336</v>
      </c>
      <c r="H36" s="17">
        <v>75</v>
      </c>
      <c r="I36" s="17">
        <v>61</v>
      </c>
      <c r="J36" s="17">
        <v>154</v>
      </c>
      <c r="K36" s="17">
        <v>87</v>
      </c>
      <c r="L36" s="17">
        <v>15</v>
      </c>
      <c r="M36" s="17">
        <v>10</v>
      </c>
      <c r="N36" s="17">
        <v>95</v>
      </c>
      <c r="O36" s="17">
        <v>31</v>
      </c>
      <c r="P36" s="17">
        <v>8</v>
      </c>
      <c r="Q36" s="17">
        <v>66</v>
      </c>
      <c r="R36" s="17">
        <v>13</v>
      </c>
      <c r="S36" s="17"/>
      <c r="T36" s="17" t="s">
        <v>28</v>
      </c>
    </row>
    <row r="37" spans="1:20" x14ac:dyDescent="0.25">
      <c r="A37" s="17" t="s">
        <v>29</v>
      </c>
      <c r="B37" s="17">
        <v>85</v>
      </c>
      <c r="C37" s="17">
        <v>76</v>
      </c>
      <c r="D37" s="17">
        <v>139</v>
      </c>
      <c r="E37" s="17">
        <v>111</v>
      </c>
      <c r="F37" s="17">
        <v>70</v>
      </c>
      <c r="G37" s="17">
        <v>267</v>
      </c>
      <c r="H37" s="17">
        <v>58</v>
      </c>
      <c r="I37" s="17">
        <v>28</v>
      </c>
      <c r="J37" s="17">
        <v>124</v>
      </c>
      <c r="K37" s="17">
        <v>46</v>
      </c>
      <c r="L37" s="17">
        <v>66</v>
      </c>
      <c r="M37" s="17">
        <v>55</v>
      </c>
      <c r="N37" s="17">
        <v>60</v>
      </c>
      <c r="O37" s="17">
        <v>21</v>
      </c>
      <c r="P37" s="17">
        <v>10</v>
      </c>
      <c r="Q37" s="17">
        <v>43</v>
      </c>
      <c r="R37" s="17">
        <v>32</v>
      </c>
      <c r="S37" s="17"/>
      <c r="T37" s="17" t="s">
        <v>29</v>
      </c>
    </row>
    <row r="38" spans="1:20" x14ac:dyDescent="0.25">
      <c r="A38" s="17" t="s">
        <v>30</v>
      </c>
      <c r="B38" s="17">
        <v>18</v>
      </c>
      <c r="C38" s="17">
        <v>17</v>
      </c>
      <c r="D38" s="17">
        <v>28</v>
      </c>
      <c r="E38" s="17">
        <v>25</v>
      </c>
      <c r="F38" s="17">
        <v>9</v>
      </c>
      <c r="G38" s="17">
        <v>57</v>
      </c>
      <c r="H38" s="17">
        <v>18</v>
      </c>
      <c r="I38" s="17">
        <v>17</v>
      </c>
      <c r="J38" s="17">
        <v>34</v>
      </c>
      <c r="K38" s="17">
        <v>17</v>
      </c>
      <c r="L38" s="17">
        <v>18</v>
      </c>
      <c r="M38" s="17">
        <v>23</v>
      </c>
      <c r="N38" s="17">
        <v>25</v>
      </c>
      <c r="O38" s="17">
        <v>9</v>
      </c>
      <c r="P38" s="17">
        <v>6</v>
      </c>
      <c r="Q38" s="17">
        <v>10</v>
      </c>
      <c r="R38" s="17">
        <v>2</v>
      </c>
      <c r="S38" s="17"/>
      <c r="T38" s="17" t="s">
        <v>30</v>
      </c>
    </row>
    <row r="39" spans="1:20" x14ac:dyDescent="0.25">
      <c r="A39" s="5" t="s">
        <v>48</v>
      </c>
      <c r="B39" s="5">
        <f>SUM(B8:B38)</f>
        <v>1639</v>
      </c>
      <c r="C39" s="5">
        <f t="shared" ref="C39:S39" si="0">SUM(C8:C38)</f>
        <v>1444</v>
      </c>
      <c r="D39" s="5">
        <f t="shared" si="0"/>
        <v>2444</v>
      </c>
      <c r="E39" s="5">
        <f t="shared" si="0"/>
        <v>2303</v>
      </c>
      <c r="F39" s="5">
        <f t="shared" si="0"/>
        <v>1185</v>
      </c>
      <c r="G39" s="5">
        <f t="shared" si="0"/>
        <v>5157</v>
      </c>
      <c r="H39" s="5">
        <f t="shared" si="0"/>
        <v>1265</v>
      </c>
      <c r="I39" s="5">
        <f t="shared" si="0"/>
        <v>1223</v>
      </c>
      <c r="J39" s="5">
        <f t="shared" si="0"/>
        <v>2588</v>
      </c>
      <c r="K39" s="5">
        <f t="shared" si="0"/>
        <v>1230</v>
      </c>
      <c r="L39" s="5">
        <f t="shared" si="0"/>
        <v>887</v>
      </c>
      <c r="M39" s="5">
        <f t="shared" si="0"/>
        <v>891</v>
      </c>
      <c r="N39" s="5">
        <f t="shared" si="0"/>
        <v>1465</v>
      </c>
      <c r="O39" s="5">
        <f t="shared" si="0"/>
        <v>604</v>
      </c>
      <c r="P39" s="5">
        <f t="shared" si="0"/>
        <v>252</v>
      </c>
      <c r="Q39" s="5">
        <f t="shared" si="0"/>
        <v>844</v>
      </c>
      <c r="R39" s="5">
        <f t="shared" si="0"/>
        <v>520</v>
      </c>
      <c r="S39" s="5">
        <f t="shared" si="0"/>
        <v>23</v>
      </c>
      <c r="T39" s="5" t="s">
        <v>48</v>
      </c>
    </row>
  </sheetData>
  <mergeCells count="4">
    <mergeCell ref="P3:S3"/>
    <mergeCell ref="C3:O3"/>
    <mergeCell ref="A1:T2"/>
    <mergeCell ref="A3:B3"/>
  </mergeCells>
  <pageMargins left="0.19685039370078741" right="0.19685039370078741" top="0.15748031496062992" bottom="0.19685039370078741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C473C-A76B-4207-93FD-F74D27F09C61}">
  <sheetPr>
    <pageSetUpPr fitToPage="1"/>
  </sheetPr>
  <dimension ref="A1:AA38"/>
  <sheetViews>
    <sheetView tabSelected="1" zoomScale="55" zoomScaleNormal="5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V3" sqref="V3"/>
    </sheetView>
  </sheetViews>
  <sheetFormatPr defaultRowHeight="15" x14ac:dyDescent="0.25"/>
  <cols>
    <col min="1" max="1" width="31.85546875" customWidth="1"/>
    <col min="2" max="21" width="10.28515625" customWidth="1"/>
    <col min="22" max="22" width="31.5703125" customWidth="1"/>
    <col min="23" max="23" width="14.28515625" customWidth="1"/>
  </cols>
  <sheetData>
    <row r="1" spans="1:27" ht="15" customHeight="1" x14ac:dyDescent="0.25">
      <c r="A1" s="19" t="s">
        <v>71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2"/>
      <c r="X1" s="12"/>
      <c r="Y1" s="12"/>
      <c r="Z1" s="12"/>
      <c r="AA1" s="12"/>
    </row>
    <row r="2" spans="1:27" ht="1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2"/>
      <c r="X2" s="12"/>
      <c r="Y2" s="12"/>
      <c r="Z2" s="12"/>
      <c r="AA2" s="12"/>
    </row>
    <row r="3" spans="1:27" ht="159.75" customHeight="1" x14ac:dyDescent="0.25">
      <c r="A3" s="1" t="s">
        <v>74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3" t="s">
        <v>40</v>
      </c>
      <c r="L3" s="3" t="s">
        <v>41</v>
      </c>
      <c r="M3" s="2" t="s">
        <v>42</v>
      </c>
      <c r="N3" s="2" t="s">
        <v>43</v>
      </c>
      <c r="O3" s="3" t="s">
        <v>69</v>
      </c>
      <c r="P3" s="3" t="s">
        <v>45</v>
      </c>
      <c r="Q3" s="3" t="s">
        <v>44</v>
      </c>
      <c r="R3" s="2" t="s">
        <v>63</v>
      </c>
      <c r="S3" s="2" t="s">
        <v>64</v>
      </c>
      <c r="T3" s="2" t="s">
        <v>65</v>
      </c>
      <c r="U3" s="2" t="s">
        <v>62</v>
      </c>
      <c r="V3" s="1" t="s">
        <v>74</v>
      </c>
    </row>
    <row r="4" spans="1:27" ht="24" customHeight="1" x14ac:dyDescent="0.35">
      <c r="A4" s="4" t="s">
        <v>47</v>
      </c>
      <c r="B4" s="7">
        <v>0.77358490566037741</v>
      </c>
      <c r="C4" s="7">
        <v>0.82075471698113212</v>
      </c>
      <c r="D4" s="7">
        <v>0.90566037735849059</v>
      </c>
      <c r="E4" s="7">
        <v>0.81132075471698117</v>
      </c>
      <c r="F4" s="7">
        <v>0.85849056603773588</v>
      </c>
      <c r="G4" s="7">
        <v>0.8867924528301887</v>
      </c>
      <c r="H4" s="7">
        <v>0.90566037735849059</v>
      </c>
      <c r="I4" s="7">
        <v>0.90566037735849059</v>
      </c>
      <c r="J4" s="7">
        <v>0.94339622641509435</v>
      </c>
      <c r="K4" s="7">
        <v>0.84905660377358494</v>
      </c>
      <c r="L4" s="7">
        <v>0.46226415094339623</v>
      </c>
      <c r="M4" s="7">
        <v>0.57547169811320753</v>
      </c>
      <c r="N4" s="7">
        <v>0.41509433962264153</v>
      </c>
      <c r="O4" s="7">
        <v>0.77897574123989222</v>
      </c>
      <c r="P4" s="7">
        <v>0.82900943396226412</v>
      </c>
      <c r="Q4" s="7">
        <v>0.61886792452830197</v>
      </c>
      <c r="R4" s="7">
        <f>'Свод по ОО'!P5/'Свод по ОО'!$B5</f>
        <v>0.35849056603773582</v>
      </c>
      <c r="S4" s="7">
        <f>'Свод по ОО'!Q5/'Свод по ОО'!$B5</f>
        <v>0.52830188679245282</v>
      </c>
      <c r="T4" s="7">
        <f>'Свод по ОО'!R5/'Свод по ОО'!$B5</f>
        <v>0.11320754716981132</v>
      </c>
      <c r="U4" s="7">
        <f>'Свод по ОО'!S5/'Свод по ОО'!$B5</f>
        <v>0</v>
      </c>
      <c r="V4" s="4" t="s">
        <v>47</v>
      </c>
      <c r="W4" s="21"/>
    </row>
    <row r="5" spans="1:27" ht="24" customHeight="1" x14ac:dyDescent="0.35">
      <c r="A5" s="4" t="s">
        <v>0</v>
      </c>
      <c r="B5" s="7">
        <v>0.82978723404255317</v>
      </c>
      <c r="C5" s="7">
        <v>0.84042553191489366</v>
      </c>
      <c r="D5" s="7">
        <v>0.9042553191489362</v>
      </c>
      <c r="E5" s="7">
        <v>0.76595744680851063</v>
      </c>
      <c r="F5" s="7">
        <v>0.86170212765957444</v>
      </c>
      <c r="G5" s="7">
        <v>0.93617021276595747</v>
      </c>
      <c r="H5" s="7">
        <v>0.8936170212765957</v>
      </c>
      <c r="I5" s="7">
        <v>0.93617021276595747</v>
      </c>
      <c r="J5" s="7">
        <v>0.57446808510638303</v>
      </c>
      <c r="K5" s="7">
        <v>0.8936170212765957</v>
      </c>
      <c r="L5" s="7">
        <v>0.63829787234042556</v>
      </c>
      <c r="M5" s="7">
        <v>0.7978723404255319</v>
      </c>
      <c r="N5" s="7">
        <v>0.48936170212765956</v>
      </c>
      <c r="O5" s="7">
        <v>0.81256332320162106</v>
      </c>
      <c r="P5" s="7">
        <v>0.85505319148936165</v>
      </c>
      <c r="Q5" s="7">
        <v>0.60851063829787244</v>
      </c>
      <c r="R5" s="7">
        <f>'Свод по ОО'!P6/'Свод по ОО'!$B6</f>
        <v>0.5957446808510638</v>
      </c>
      <c r="S5" s="7">
        <f>'Свод по ОО'!Q6/'Свод по ОО'!$B6</f>
        <v>0.31914893617021278</v>
      </c>
      <c r="T5" s="7">
        <f>'Свод по ОО'!R6/'Свод по ОО'!$B6</f>
        <v>8.5106382978723402E-2</v>
      </c>
      <c r="U5" s="7">
        <f>'Свод по ОО'!S6/'Свод по ОО'!$B6</f>
        <v>0</v>
      </c>
      <c r="V5" s="4" t="s">
        <v>0</v>
      </c>
      <c r="W5" s="21"/>
    </row>
    <row r="6" spans="1:27" ht="24" customHeight="1" x14ac:dyDescent="0.35">
      <c r="A6" s="4" t="s">
        <v>1</v>
      </c>
      <c r="B6" s="7">
        <v>0.89583333333333337</v>
      </c>
      <c r="C6" s="7">
        <v>0.92708333333333337</v>
      </c>
      <c r="D6" s="7">
        <v>0.82291666666666663</v>
      </c>
      <c r="E6" s="7">
        <v>0.95833333333333337</v>
      </c>
      <c r="F6" s="7">
        <v>0.89583333333333337</v>
      </c>
      <c r="G6" s="7">
        <v>0.91666666666666663</v>
      </c>
      <c r="H6" s="7">
        <v>0.91666666666666663</v>
      </c>
      <c r="I6" s="7">
        <v>0.89583333333333337</v>
      </c>
      <c r="J6" s="7">
        <v>0.8125</v>
      </c>
      <c r="K6" s="7">
        <v>0.70833333333333337</v>
      </c>
      <c r="L6" s="7">
        <v>0.53125</v>
      </c>
      <c r="M6" s="7">
        <v>0.61458333333333337</v>
      </c>
      <c r="N6" s="7">
        <v>0.66666666666666663</v>
      </c>
      <c r="O6" s="7">
        <v>0.81150793650793673</v>
      </c>
      <c r="P6" s="7">
        <v>0.84635416666666663</v>
      </c>
      <c r="Q6" s="7">
        <v>0.70000000000000018</v>
      </c>
      <c r="R6" s="7">
        <f>'Свод по ОО'!P7/'Свод по ОО'!$B7</f>
        <v>0.60416666666666663</v>
      </c>
      <c r="S6" s="7">
        <f>'Свод по ОО'!Q7/'Свод по ОО'!$B7</f>
        <v>0.3125</v>
      </c>
      <c r="T6" s="7">
        <f>'Свод по ОО'!R7/'Свод по ОО'!$B7</f>
        <v>8.3333333333333329E-2</v>
      </c>
      <c r="U6" s="7">
        <f>'Свод по ОО'!S7/'Свод по ОО'!$B7</f>
        <v>0</v>
      </c>
      <c r="V6" s="4" t="s">
        <v>1</v>
      </c>
      <c r="W6" s="21"/>
    </row>
    <row r="7" spans="1:27" ht="24" customHeight="1" x14ac:dyDescent="0.35">
      <c r="A7" s="4" t="s">
        <v>2</v>
      </c>
      <c r="B7" s="7">
        <v>0.98529411764705888</v>
      </c>
      <c r="C7" s="7">
        <v>0.8529411764705882</v>
      </c>
      <c r="D7" s="7">
        <v>0.86764705882352944</v>
      </c>
      <c r="E7" s="7">
        <v>0.8529411764705882</v>
      </c>
      <c r="F7" s="7">
        <v>0.8125</v>
      </c>
      <c r="G7" s="7">
        <v>0.82352941176470584</v>
      </c>
      <c r="H7" s="7">
        <v>0.88235294117647056</v>
      </c>
      <c r="I7" s="7">
        <v>0.96323529411764708</v>
      </c>
      <c r="J7" s="7">
        <v>0.98529411764705888</v>
      </c>
      <c r="K7" s="7">
        <v>0.73529411764705888</v>
      </c>
      <c r="L7" s="7">
        <v>0.18382352941176472</v>
      </c>
      <c r="M7" s="7">
        <v>0.25</v>
      </c>
      <c r="N7" s="7">
        <v>0.20588235294117646</v>
      </c>
      <c r="O7" s="7">
        <v>0.71218487394957974</v>
      </c>
      <c r="P7" s="7">
        <v>0.78400735294117652</v>
      </c>
      <c r="Q7" s="7">
        <v>0.48235294117647065</v>
      </c>
      <c r="R7" s="7">
        <f>'Свод по ОО'!P8/'Свод по ОО'!$B8</f>
        <v>0.11764705882352941</v>
      </c>
      <c r="S7" s="7">
        <f>'Свод по ОО'!Q8/'Свод по ОО'!$B8</f>
        <v>0.70588235294117652</v>
      </c>
      <c r="T7" s="7">
        <f>'Свод по ОО'!R8/'Свод по ОО'!$B8</f>
        <v>0.17647058823529413</v>
      </c>
      <c r="U7" s="7">
        <f>'Свод по ОО'!S8/'Свод по ОО'!$B8</f>
        <v>0</v>
      </c>
      <c r="V7" s="4" t="s">
        <v>2</v>
      </c>
      <c r="W7" s="21"/>
    </row>
    <row r="8" spans="1:27" ht="24" customHeight="1" x14ac:dyDescent="0.35">
      <c r="A8" s="4" t="s">
        <v>3</v>
      </c>
      <c r="B8" s="7">
        <v>0.78749999999999998</v>
      </c>
      <c r="C8" s="7">
        <v>0.86250000000000004</v>
      </c>
      <c r="D8" s="7">
        <v>0.76875000000000004</v>
      </c>
      <c r="E8" s="7">
        <v>0.72499999999999998</v>
      </c>
      <c r="F8" s="7">
        <v>0.90312499999999996</v>
      </c>
      <c r="G8" s="7">
        <v>0.875</v>
      </c>
      <c r="H8" s="7">
        <v>0.82499999999999996</v>
      </c>
      <c r="I8" s="7">
        <v>0.88749999999999996</v>
      </c>
      <c r="J8" s="7">
        <v>0.5625</v>
      </c>
      <c r="K8" s="7">
        <v>0.875</v>
      </c>
      <c r="L8" s="7">
        <v>0.48125000000000001</v>
      </c>
      <c r="M8" s="7">
        <v>0.76875000000000004</v>
      </c>
      <c r="N8" s="7">
        <v>0.72499999999999998</v>
      </c>
      <c r="O8" s="7">
        <v>0.78690476190476155</v>
      </c>
      <c r="P8" s="7">
        <v>0.84687500000000004</v>
      </c>
      <c r="Q8" s="7">
        <v>0.59499999999999975</v>
      </c>
      <c r="R8" s="7">
        <f>'Свод по ОО'!P9/'Свод по ОО'!$B9</f>
        <v>0.33750000000000002</v>
      </c>
      <c r="S8" s="7">
        <f>'Свод по ОО'!Q9/'Свод по ОО'!$B9</f>
        <v>0.61250000000000004</v>
      </c>
      <c r="T8" s="7">
        <f>'Свод по ОО'!R9/'Свод по ОО'!$B9</f>
        <v>0.05</v>
      </c>
      <c r="U8" s="7">
        <f>'Свод по ОО'!S9/'Свод по ОО'!$B9</f>
        <v>0</v>
      </c>
      <c r="V8" s="4" t="s">
        <v>3</v>
      </c>
      <c r="W8" s="21"/>
    </row>
    <row r="9" spans="1:27" ht="24" customHeight="1" x14ac:dyDescent="0.35">
      <c r="A9" s="4" t="s">
        <v>4</v>
      </c>
      <c r="B9" s="7">
        <v>0.93442622950819676</v>
      </c>
      <c r="C9" s="7">
        <v>0.86065573770491799</v>
      </c>
      <c r="D9" s="7">
        <v>0.63114754098360659</v>
      </c>
      <c r="E9" s="7">
        <v>0.80327868852459017</v>
      </c>
      <c r="F9" s="7">
        <v>0.88114754098360659</v>
      </c>
      <c r="G9" s="7">
        <v>0.86885245901639341</v>
      </c>
      <c r="H9" s="7">
        <v>0.90163934426229508</v>
      </c>
      <c r="I9" s="7">
        <v>0.85245901639344257</v>
      </c>
      <c r="J9" s="7">
        <v>0.80327868852459017</v>
      </c>
      <c r="K9" s="7">
        <v>0.73770491803278693</v>
      </c>
      <c r="L9" s="7">
        <v>0.44262295081967212</v>
      </c>
      <c r="M9" s="7">
        <v>0.44262295081967212</v>
      </c>
      <c r="N9" s="7">
        <v>0.34426229508196721</v>
      </c>
      <c r="O9" s="7">
        <v>0.73224043715846998</v>
      </c>
      <c r="P9" s="7">
        <v>0.78381147540983609</v>
      </c>
      <c r="Q9" s="7">
        <v>0.56721311475409841</v>
      </c>
      <c r="R9" s="7">
        <f>'Свод по ОО'!P10/'Свод по ОО'!$B10</f>
        <v>0.27868852459016391</v>
      </c>
      <c r="S9" s="7">
        <f>'Свод по ОО'!Q10/'Свод по ОО'!$B10</f>
        <v>0.44262295081967212</v>
      </c>
      <c r="T9" s="7">
        <f>'Свод по ОО'!R10/'Свод по ОО'!$B10</f>
        <v>0.27868852459016391</v>
      </c>
      <c r="U9" s="7">
        <f>'Свод по ОО'!S10/'Свод по ОО'!$B10</f>
        <v>0</v>
      </c>
      <c r="V9" s="4" t="s">
        <v>4</v>
      </c>
      <c r="W9" s="21"/>
    </row>
    <row r="10" spans="1:27" ht="24" customHeight="1" x14ac:dyDescent="0.35">
      <c r="A10" s="4" t="s">
        <v>72</v>
      </c>
      <c r="B10" s="7">
        <v>0.89655172413793105</v>
      </c>
      <c r="C10" s="7">
        <v>0.67241379310344829</v>
      </c>
      <c r="D10" s="7">
        <v>0.96551724137931039</v>
      </c>
      <c r="E10" s="7">
        <v>0.7931034482758621</v>
      </c>
      <c r="F10" s="7">
        <v>0.78448275862068961</v>
      </c>
      <c r="G10" s="7">
        <v>0.86206896551724133</v>
      </c>
      <c r="H10" s="7">
        <v>0.89655172413793105</v>
      </c>
      <c r="I10" s="7">
        <v>0.7068965517241379</v>
      </c>
      <c r="J10" s="7">
        <v>0.68965517241379315</v>
      </c>
      <c r="K10" s="7">
        <v>0.34482758620689657</v>
      </c>
      <c r="L10" s="7">
        <v>0.15517241379310345</v>
      </c>
      <c r="M10" s="7">
        <v>0.48275862068965519</v>
      </c>
      <c r="N10" s="7">
        <v>6.8965517241379309E-2</v>
      </c>
      <c r="O10" s="7">
        <v>0.65024630541871908</v>
      </c>
      <c r="P10" s="7">
        <v>0.73706896551724133</v>
      </c>
      <c r="Q10" s="7">
        <v>0.37241379310344819</v>
      </c>
      <c r="R10" s="7">
        <f>'Свод по ОО'!P11/'Свод по ОО'!$B11</f>
        <v>0.10344827586206896</v>
      </c>
      <c r="S10" s="7">
        <f>'Свод по ОО'!Q11/'Свод по ОО'!$B11</f>
        <v>0.58620689655172409</v>
      </c>
      <c r="T10" s="7">
        <f>'Свод по ОО'!R11/'Свод по ОО'!$B11</f>
        <v>0.31034482758620691</v>
      </c>
      <c r="U10" s="7">
        <f>'Свод по ОО'!S11/'Свод по ОО'!$B11</f>
        <v>0</v>
      </c>
      <c r="V10" s="4" t="s">
        <v>72</v>
      </c>
      <c r="W10" s="21"/>
    </row>
    <row r="11" spans="1:27" ht="24" customHeight="1" x14ac:dyDescent="0.35">
      <c r="A11" s="4" t="s">
        <v>5</v>
      </c>
      <c r="B11" s="7">
        <v>0.8666666666666667</v>
      </c>
      <c r="C11" s="7">
        <v>0.8666666666666667</v>
      </c>
      <c r="D11" s="7">
        <v>0.84444444444444444</v>
      </c>
      <c r="E11" s="7">
        <v>0.91111111111111109</v>
      </c>
      <c r="F11" s="7">
        <v>1</v>
      </c>
      <c r="G11" s="7">
        <v>0.97777777777777775</v>
      </c>
      <c r="H11" s="7">
        <v>1</v>
      </c>
      <c r="I11" s="7">
        <v>0.4777777777777778</v>
      </c>
      <c r="J11" s="7">
        <v>0.53333333333333333</v>
      </c>
      <c r="K11" s="7">
        <v>0.91111111111111109</v>
      </c>
      <c r="L11" s="7">
        <v>0.85555555555555551</v>
      </c>
      <c r="M11" s="7">
        <v>0.73333333333333328</v>
      </c>
      <c r="N11" s="7">
        <v>0.9555555555555556</v>
      </c>
      <c r="O11" s="7">
        <v>0.84338624338624346</v>
      </c>
      <c r="P11" s="7">
        <v>0.85</v>
      </c>
      <c r="Q11" s="7">
        <v>0.82222222222222219</v>
      </c>
      <c r="R11" s="7">
        <f>'Свод по ОО'!P12/'Свод по ОО'!$B12</f>
        <v>0.66666666666666663</v>
      </c>
      <c r="S11" s="7">
        <f>'Свод по ОО'!Q12/'Свод по ОО'!$B12</f>
        <v>0.33333333333333331</v>
      </c>
      <c r="T11" s="7">
        <f>'Свод по ОО'!R12/'Свод по ОО'!$B12</f>
        <v>0</v>
      </c>
      <c r="U11" s="7">
        <f>'Свод по ОО'!S12/'Свод по ОО'!$B12</f>
        <v>0</v>
      </c>
      <c r="V11" s="4" t="s">
        <v>5</v>
      </c>
      <c r="W11" s="21"/>
    </row>
    <row r="12" spans="1:27" ht="24" customHeight="1" x14ac:dyDescent="0.35">
      <c r="A12" s="4" t="s">
        <v>6</v>
      </c>
      <c r="B12" s="7">
        <v>0.84507042253521125</v>
      </c>
      <c r="C12" s="7">
        <v>0.76056338028169013</v>
      </c>
      <c r="D12" s="7">
        <v>0.823943661971831</v>
      </c>
      <c r="E12" s="7">
        <v>0.53521126760563376</v>
      </c>
      <c r="F12" s="7">
        <v>0.54577464788732399</v>
      </c>
      <c r="G12" s="7">
        <v>0.6901408450704225</v>
      </c>
      <c r="H12" s="7">
        <v>0.84507042253521125</v>
      </c>
      <c r="I12" s="7">
        <v>0.77464788732394363</v>
      </c>
      <c r="J12" s="7">
        <v>0.70422535211267601</v>
      </c>
      <c r="K12" s="7">
        <v>0.74647887323943662</v>
      </c>
      <c r="L12" s="7">
        <v>0.35915492957746481</v>
      </c>
      <c r="M12" s="7">
        <v>0.22535211267605634</v>
      </c>
      <c r="N12" s="7">
        <v>0.30985915492957744</v>
      </c>
      <c r="O12" s="7">
        <v>0.60697518443997323</v>
      </c>
      <c r="P12" s="7">
        <v>0.65492957746478875</v>
      </c>
      <c r="Q12" s="7">
        <v>0.45352112676056311</v>
      </c>
      <c r="R12" s="7">
        <f>'Свод по ОО'!P13/'Свод по ОО'!$B13</f>
        <v>8.4507042253521125E-2</v>
      </c>
      <c r="S12" s="7">
        <f>'Свод по ОО'!Q13/'Свод по ОО'!$B13</f>
        <v>0.43661971830985913</v>
      </c>
      <c r="T12" s="7">
        <f>'Свод по ОО'!R13/'Свод по ОО'!$B13</f>
        <v>0.46478873239436619</v>
      </c>
      <c r="U12" s="7">
        <f>'Свод по ОО'!S13/'Свод по ОО'!$B13</f>
        <v>1.4084507042253521E-2</v>
      </c>
      <c r="V12" s="4" t="s">
        <v>6</v>
      </c>
      <c r="W12" s="21"/>
    </row>
    <row r="13" spans="1:27" ht="24" customHeight="1" x14ac:dyDescent="0.35">
      <c r="A13" s="4" t="s">
        <v>7</v>
      </c>
      <c r="B13" s="7">
        <v>0.93258426966292129</v>
      </c>
      <c r="C13" s="7">
        <v>0.7528089887640449</v>
      </c>
      <c r="D13" s="7">
        <v>0.702247191011236</v>
      </c>
      <c r="E13" s="7">
        <v>0.9101123595505618</v>
      </c>
      <c r="F13" s="7">
        <v>0.9101123595505618</v>
      </c>
      <c r="G13" s="7">
        <v>0.84269662921348309</v>
      </c>
      <c r="H13" s="7">
        <v>0.7191011235955056</v>
      </c>
      <c r="I13" s="7">
        <v>0.797752808988764</v>
      </c>
      <c r="J13" s="7">
        <v>0.651685393258427</v>
      </c>
      <c r="K13" s="7">
        <v>0.6067415730337079</v>
      </c>
      <c r="L13" s="7">
        <v>0.24719101123595505</v>
      </c>
      <c r="M13" s="7">
        <v>0.6797752808988764</v>
      </c>
      <c r="N13" s="7">
        <v>0.6292134831460674</v>
      </c>
      <c r="O13" s="7">
        <v>0.72819689673622223</v>
      </c>
      <c r="P13" s="7">
        <v>0.7710674157303371</v>
      </c>
      <c r="Q13" s="7">
        <v>0.52359550561797752</v>
      </c>
      <c r="R13" s="7">
        <f>'Свод по ОО'!P14/'Свод по ОО'!$B14</f>
        <v>0.2247191011235955</v>
      </c>
      <c r="S13" s="7">
        <f>'Свод по ОО'!Q14/'Свод по ОО'!$B14</f>
        <v>0.6067415730337079</v>
      </c>
      <c r="T13" s="7">
        <f>'Свод по ОО'!R14/'Свод по ОО'!$B14</f>
        <v>0.16853932584269662</v>
      </c>
      <c r="U13" s="7">
        <f>'Свод по ОО'!S14/'Свод по ОО'!$B14</f>
        <v>0</v>
      </c>
      <c r="V13" s="4" t="s">
        <v>7</v>
      </c>
      <c r="W13" s="21"/>
    </row>
    <row r="14" spans="1:27" ht="24" customHeight="1" x14ac:dyDescent="0.35">
      <c r="A14" s="4" t="s">
        <v>8</v>
      </c>
      <c r="B14" s="7">
        <v>0.86046511627906974</v>
      </c>
      <c r="C14" s="7">
        <v>0.83720930232558144</v>
      </c>
      <c r="D14" s="7">
        <v>0.76744186046511631</v>
      </c>
      <c r="E14" s="7">
        <v>0.81395348837209303</v>
      </c>
      <c r="F14" s="7">
        <v>0.82558139534883723</v>
      </c>
      <c r="G14" s="7">
        <v>0.86046511627906974</v>
      </c>
      <c r="H14" s="7">
        <v>0.72093023255813948</v>
      </c>
      <c r="I14" s="7">
        <v>0.90697674418604646</v>
      </c>
      <c r="J14" s="7">
        <v>0.83720930232558144</v>
      </c>
      <c r="K14" s="7">
        <v>0.67441860465116277</v>
      </c>
      <c r="L14" s="7">
        <v>0.20930232558139536</v>
      </c>
      <c r="M14" s="7">
        <v>0.43023255813953487</v>
      </c>
      <c r="N14" s="7">
        <v>0.37209302325581395</v>
      </c>
      <c r="O14" s="7">
        <v>0.70210409745293501</v>
      </c>
      <c r="P14" s="7">
        <v>0.76889534883720934</v>
      </c>
      <c r="Q14" s="7">
        <v>0.48837209302325574</v>
      </c>
      <c r="R14" s="7">
        <f>'Свод по ОО'!P15/'Свод по ОО'!$B15</f>
        <v>0.16279069767441862</v>
      </c>
      <c r="S14" s="7">
        <f>'Свод по ОО'!Q15/'Свод по ОО'!$B15</f>
        <v>0.72093023255813948</v>
      </c>
      <c r="T14" s="7">
        <f>'Свод по ОО'!R15/'Свод по ОО'!$B15</f>
        <v>0.11627906976744186</v>
      </c>
      <c r="U14" s="7">
        <f>'Свод по ОО'!S15/'Свод по ОО'!$B15</f>
        <v>0</v>
      </c>
      <c r="V14" s="4" t="s">
        <v>8</v>
      </c>
      <c r="W14" s="21"/>
    </row>
    <row r="15" spans="1:27" ht="24" customHeight="1" x14ac:dyDescent="0.35">
      <c r="A15" s="4" t="s">
        <v>9</v>
      </c>
      <c r="B15" s="7">
        <v>0.89189189189189189</v>
      </c>
      <c r="C15" s="7">
        <v>0.82432432432432434</v>
      </c>
      <c r="D15" s="7">
        <v>0.66216216216216217</v>
      </c>
      <c r="E15" s="7">
        <v>0.89189189189189189</v>
      </c>
      <c r="F15" s="7">
        <v>0.66216216216216217</v>
      </c>
      <c r="G15" s="7">
        <v>0.70270270270270274</v>
      </c>
      <c r="H15" s="7">
        <v>0.78378378378378377</v>
      </c>
      <c r="I15" s="7">
        <v>0.64864864864864868</v>
      </c>
      <c r="J15" s="7">
        <v>0.6216216216216216</v>
      </c>
      <c r="K15" s="7">
        <v>0.6216216216216216</v>
      </c>
      <c r="L15" s="7">
        <v>0.48648648648648651</v>
      </c>
      <c r="M15" s="7">
        <v>0.56756756756756754</v>
      </c>
      <c r="N15" s="7">
        <v>0.54054054054054057</v>
      </c>
      <c r="O15" s="7">
        <v>0.67052767052767059</v>
      </c>
      <c r="P15" s="7">
        <v>0.6908783783783784</v>
      </c>
      <c r="Q15" s="7">
        <v>0.60540540540540555</v>
      </c>
      <c r="R15" s="7">
        <f>'Свод по ОО'!P16/'Свод по ОО'!$B16</f>
        <v>0.24324324324324326</v>
      </c>
      <c r="S15" s="7">
        <f>'Свод по ОО'!Q16/'Свод по ОО'!$B16</f>
        <v>0.3783783783783784</v>
      </c>
      <c r="T15" s="7">
        <f>'Свод по ОО'!R16/'Свод по ОО'!$B16</f>
        <v>0.3783783783783784</v>
      </c>
      <c r="U15" s="7">
        <f>'Свод по ОО'!S16/'Свод по ОО'!$B16</f>
        <v>0</v>
      </c>
      <c r="V15" s="4" t="s">
        <v>9</v>
      </c>
      <c r="W15" s="21"/>
    </row>
    <row r="16" spans="1:27" ht="24" customHeight="1" x14ac:dyDescent="0.35">
      <c r="A16" s="4" t="s">
        <v>10</v>
      </c>
      <c r="B16" s="7">
        <v>0.81481481481481477</v>
      </c>
      <c r="C16" s="7">
        <v>0.64814814814814814</v>
      </c>
      <c r="D16" s="7">
        <v>0.68518518518518523</v>
      </c>
      <c r="E16" s="7">
        <v>0.66666666666666663</v>
      </c>
      <c r="F16" s="7">
        <v>0.69444444444444442</v>
      </c>
      <c r="G16" s="7">
        <v>0.77777777777777779</v>
      </c>
      <c r="H16" s="7">
        <v>0.77777777777777779</v>
      </c>
      <c r="I16" s="7">
        <v>0.70370370370370372</v>
      </c>
      <c r="J16" s="7">
        <v>0.62962962962962965</v>
      </c>
      <c r="K16" s="7">
        <v>0.62962962962962965</v>
      </c>
      <c r="L16" s="7">
        <v>0.27777777777777779</v>
      </c>
      <c r="M16" s="7">
        <v>0.31481481481481483</v>
      </c>
      <c r="N16" s="7">
        <v>0.14814814814814814</v>
      </c>
      <c r="O16" s="7">
        <v>0.5943562610229276</v>
      </c>
      <c r="P16" s="7">
        <v>0.65509259259259256</v>
      </c>
      <c r="Q16" s="7">
        <v>0.39999999999999986</v>
      </c>
      <c r="R16" s="7">
        <f>'Свод по ОО'!P17/'Свод по ОО'!$B17</f>
        <v>0</v>
      </c>
      <c r="S16" s="7">
        <f>'Свод по ОО'!Q17/'Свод по ОО'!$B17</f>
        <v>0.55555555555555558</v>
      </c>
      <c r="T16" s="7">
        <f>'Свод по ОО'!R17/'Свод по ОО'!$B17</f>
        <v>0.40740740740740738</v>
      </c>
      <c r="U16" s="7">
        <f>'Свод по ОО'!S17/'Свод по ОО'!$B17</f>
        <v>3.7037037037037035E-2</v>
      </c>
      <c r="V16" s="4" t="s">
        <v>10</v>
      </c>
      <c r="W16" s="21"/>
    </row>
    <row r="17" spans="1:23" ht="24" customHeight="1" x14ac:dyDescent="0.35">
      <c r="A17" s="4" t="s">
        <v>11</v>
      </c>
      <c r="B17" s="7">
        <v>0.8571428571428571</v>
      </c>
      <c r="C17" s="7">
        <v>0.72857142857142854</v>
      </c>
      <c r="D17" s="7">
        <v>0.77142857142857146</v>
      </c>
      <c r="E17" s="7">
        <v>0.7142857142857143</v>
      </c>
      <c r="F17" s="7">
        <v>0.77857142857142858</v>
      </c>
      <c r="G17" s="7">
        <v>0.7142857142857143</v>
      </c>
      <c r="H17" s="7">
        <v>0.68571428571428572</v>
      </c>
      <c r="I17" s="7">
        <v>0.81428571428571428</v>
      </c>
      <c r="J17" s="7">
        <v>0.65714285714285714</v>
      </c>
      <c r="K17" s="7">
        <v>0.6</v>
      </c>
      <c r="L17" s="7">
        <v>0.22857142857142856</v>
      </c>
      <c r="M17" s="7">
        <v>0.45714285714285713</v>
      </c>
      <c r="N17" s="7">
        <v>0.4</v>
      </c>
      <c r="O17" s="7">
        <v>0.65442176870748303</v>
      </c>
      <c r="P17" s="7">
        <v>0.71964285714285714</v>
      </c>
      <c r="Q17" s="7">
        <v>0.44571428571428573</v>
      </c>
      <c r="R17" s="7">
        <f>'Свод по ОО'!P18/'Свод по ОО'!$B18</f>
        <v>0.17142857142857143</v>
      </c>
      <c r="S17" s="7">
        <f>'Свод по ОО'!Q18/'Свод по ОО'!$B18</f>
        <v>0.45714285714285713</v>
      </c>
      <c r="T17" s="7">
        <f>'Свод по ОО'!R18/'Свод по ОО'!$B18</f>
        <v>0.37142857142857144</v>
      </c>
      <c r="U17" s="7">
        <f>'Свод по ОО'!S18/'Свод по ОО'!$B18</f>
        <v>0</v>
      </c>
      <c r="V17" s="4" t="s">
        <v>11</v>
      </c>
      <c r="W17" s="21"/>
    </row>
    <row r="18" spans="1:23" ht="24" customHeight="1" x14ac:dyDescent="0.35">
      <c r="A18" s="4" t="s">
        <v>12</v>
      </c>
      <c r="B18" s="7">
        <v>0.76744186046511631</v>
      </c>
      <c r="C18" s="7">
        <v>0.76744186046511631</v>
      </c>
      <c r="D18" s="7">
        <v>0.89534883720930236</v>
      </c>
      <c r="E18" s="7">
        <v>0.7441860465116279</v>
      </c>
      <c r="F18" s="7">
        <v>0.52325581395348841</v>
      </c>
      <c r="G18" s="7">
        <v>0.44186046511627908</v>
      </c>
      <c r="H18" s="7">
        <v>0.51162790697674421</v>
      </c>
      <c r="I18" s="7">
        <v>0.7558139534883721</v>
      </c>
      <c r="J18" s="7">
        <v>0.67441860465116277</v>
      </c>
      <c r="K18" s="7">
        <v>0.55813953488372092</v>
      </c>
      <c r="L18" s="7">
        <v>0.33720930232558138</v>
      </c>
      <c r="M18" s="7">
        <v>0.51162790697674421</v>
      </c>
      <c r="N18" s="7">
        <v>0.20930232558139536</v>
      </c>
      <c r="O18" s="7">
        <v>0.59689922480620161</v>
      </c>
      <c r="P18" s="7">
        <v>0.63953488372093026</v>
      </c>
      <c r="Q18" s="7">
        <v>0.46046511627906977</v>
      </c>
      <c r="R18" s="7">
        <f>'Свод по ОО'!P19/'Свод по ОО'!$B19</f>
        <v>2.3255813953488372E-2</v>
      </c>
      <c r="S18" s="7">
        <f>'Свод по ОО'!Q19/'Свод по ОО'!$B19</f>
        <v>0.48837209302325579</v>
      </c>
      <c r="T18" s="7">
        <f>'Свод по ОО'!R19/'Свод по ОО'!$B19</f>
        <v>0.41860465116279072</v>
      </c>
      <c r="U18" s="7">
        <f>'Свод по ОО'!S19/'Свод по ОО'!$B19</f>
        <v>6.9767441860465115E-2</v>
      </c>
      <c r="V18" s="4" t="s">
        <v>12</v>
      </c>
      <c r="W18" s="21"/>
    </row>
    <row r="19" spans="1:23" ht="24" customHeight="1" x14ac:dyDescent="0.35">
      <c r="A19" s="4" t="s">
        <v>13</v>
      </c>
      <c r="B19" s="7">
        <v>0.9375</v>
      </c>
      <c r="C19" s="7">
        <v>0.75</v>
      </c>
      <c r="D19" s="7">
        <v>0.32291666666666669</v>
      </c>
      <c r="E19" s="7">
        <v>0.72916666666666663</v>
      </c>
      <c r="F19" s="7">
        <v>0.69270833333333337</v>
      </c>
      <c r="G19" s="7">
        <v>0.64583333333333337</v>
      </c>
      <c r="H19" s="7">
        <v>0.66666666666666663</v>
      </c>
      <c r="I19" s="7">
        <v>0.91666666666666663</v>
      </c>
      <c r="J19" s="7">
        <v>0.91666666666666663</v>
      </c>
      <c r="K19" s="7">
        <v>0.77083333333333337</v>
      </c>
      <c r="L19" s="7">
        <v>0.39583333333333331</v>
      </c>
      <c r="M19" s="7">
        <v>0.36458333333333331</v>
      </c>
      <c r="N19" s="7">
        <v>0.33333333333333331</v>
      </c>
      <c r="O19" s="7">
        <v>0.63194444444444486</v>
      </c>
      <c r="P19" s="7">
        <v>0.65625</v>
      </c>
      <c r="Q19" s="7">
        <v>0.55416666666666681</v>
      </c>
      <c r="R19" s="7">
        <f>'Свод по ОО'!P20/'Свод по ОО'!$B20</f>
        <v>0.125</v>
      </c>
      <c r="S19" s="7">
        <f>'Свод по ОО'!Q20/'Свод по ОО'!$B20</f>
        <v>0.47916666666666669</v>
      </c>
      <c r="T19" s="7">
        <f>'Свод по ОО'!R20/'Свод по ОО'!$B20</f>
        <v>0.39583333333333331</v>
      </c>
      <c r="U19" s="7">
        <f>'Свод по ОО'!S20/'Свод по ОО'!$B20</f>
        <v>0</v>
      </c>
      <c r="V19" s="4" t="s">
        <v>13</v>
      </c>
      <c r="W19" s="21"/>
    </row>
    <row r="20" spans="1:23" ht="24" customHeight="1" x14ac:dyDescent="0.35">
      <c r="A20" s="4" t="s">
        <v>14</v>
      </c>
      <c r="B20" s="7">
        <v>0.9375</v>
      </c>
      <c r="C20" s="7">
        <v>0.765625</v>
      </c>
      <c r="D20" s="7">
        <v>0.609375</v>
      </c>
      <c r="E20" s="7">
        <v>0.59375</v>
      </c>
      <c r="F20" s="7">
        <v>0.8671875</v>
      </c>
      <c r="G20" s="7">
        <v>0.71875</v>
      </c>
      <c r="H20" s="7">
        <v>0.84375</v>
      </c>
      <c r="I20" s="7">
        <v>0.703125</v>
      </c>
      <c r="J20" s="7">
        <v>0.5</v>
      </c>
      <c r="K20" s="7">
        <v>0.5</v>
      </c>
      <c r="L20" s="7">
        <v>0.296875</v>
      </c>
      <c r="M20" s="7">
        <v>0.5625</v>
      </c>
      <c r="N20" s="7">
        <v>0.46875</v>
      </c>
      <c r="O20" s="7">
        <v>0.66220238095238115</v>
      </c>
      <c r="P20" s="7">
        <v>0.734375</v>
      </c>
      <c r="Q20" s="7">
        <v>0.43125000000000008</v>
      </c>
      <c r="R20" s="7">
        <f>'Свод по ОО'!P21/'Свод по ОО'!$B21</f>
        <v>0.15625</v>
      </c>
      <c r="S20" s="7">
        <f>'Свод по ОО'!Q21/'Свод по ОО'!$B21</f>
        <v>0.5</v>
      </c>
      <c r="T20" s="7">
        <f>'Свод по ОО'!R21/'Свод по ОО'!$B21</f>
        <v>0.34375</v>
      </c>
      <c r="U20" s="7">
        <f>'Свод по ОО'!S21/'Свод по ОО'!$B21</f>
        <v>0</v>
      </c>
      <c r="V20" s="4" t="s">
        <v>14</v>
      </c>
      <c r="W20" s="21"/>
    </row>
    <row r="21" spans="1:23" ht="24" customHeight="1" x14ac:dyDescent="0.35">
      <c r="A21" s="4" t="s">
        <v>73</v>
      </c>
      <c r="B21" s="7">
        <v>0.94736842105263153</v>
      </c>
      <c r="C21" s="7">
        <v>0.73684210526315785</v>
      </c>
      <c r="D21" s="7">
        <v>0.57894736842105265</v>
      </c>
      <c r="E21" s="7">
        <v>0.89473684210526316</v>
      </c>
      <c r="F21" s="7">
        <v>0.77631578947368418</v>
      </c>
      <c r="G21" s="7">
        <v>0.84210526315789469</v>
      </c>
      <c r="H21" s="7">
        <v>0.57894736842105265</v>
      </c>
      <c r="I21" s="7">
        <v>0.71052631578947367</v>
      </c>
      <c r="J21" s="7">
        <v>0.84210526315789469</v>
      </c>
      <c r="K21" s="7">
        <v>0.31578947368421051</v>
      </c>
      <c r="L21" s="7">
        <v>5.2631578947368418E-2</v>
      </c>
      <c r="M21" s="7">
        <v>0.52631578947368418</v>
      </c>
      <c r="N21" s="7">
        <v>0.26315789473684209</v>
      </c>
      <c r="O21" s="7">
        <v>0.61904761904761896</v>
      </c>
      <c r="P21" s="7">
        <v>0.68092105263157898</v>
      </c>
      <c r="Q21" s="7">
        <v>0.42105263157894735</v>
      </c>
      <c r="R21" s="7">
        <f>'Свод по ОО'!P22/'Свод по ОО'!$B22</f>
        <v>0.10526315789473684</v>
      </c>
      <c r="S21" s="7">
        <f>'Свод по ОО'!Q22/'Свод по ОО'!$B22</f>
        <v>0.47368421052631576</v>
      </c>
      <c r="T21" s="7">
        <f>'Свод по ОО'!R22/'Свод по ОО'!$B22</f>
        <v>0.36842105263157893</v>
      </c>
      <c r="U21" s="7">
        <f>'Свод по ОО'!S22/'Свод по ОО'!$B22</f>
        <v>5.2631578947368418E-2</v>
      </c>
      <c r="V21" s="4" t="s">
        <v>73</v>
      </c>
      <c r="W21" s="21"/>
    </row>
    <row r="22" spans="1:23" ht="24" customHeight="1" x14ac:dyDescent="0.35">
      <c r="A22" s="4" t="s">
        <v>15</v>
      </c>
      <c r="B22" s="7">
        <v>0.68055555555555558</v>
      </c>
      <c r="C22" s="7">
        <v>0.79861111111111116</v>
      </c>
      <c r="D22" s="7">
        <v>0.84027777777777779</v>
      </c>
      <c r="E22" s="7">
        <v>0.93055555555555558</v>
      </c>
      <c r="F22" s="7">
        <v>0.8125</v>
      </c>
      <c r="G22" s="7">
        <v>0.3888888888888889</v>
      </c>
      <c r="H22" s="7">
        <v>0.75</v>
      </c>
      <c r="I22" s="7">
        <v>0.66666666666666663</v>
      </c>
      <c r="J22" s="7">
        <v>0.81944444444444442</v>
      </c>
      <c r="K22" s="7">
        <v>0.3888888888888889</v>
      </c>
      <c r="L22" s="7">
        <v>0.30555555555555558</v>
      </c>
      <c r="M22" s="7">
        <v>0.54861111111111116</v>
      </c>
      <c r="N22" s="7">
        <v>0.5</v>
      </c>
      <c r="O22" s="7">
        <v>0.66798941798941824</v>
      </c>
      <c r="P22" s="7">
        <v>0.69791666666666663</v>
      </c>
      <c r="Q22" s="7">
        <v>0.57222222222222197</v>
      </c>
      <c r="R22" s="7">
        <f>'Свод по ОО'!P23/'Свод по ОО'!$B23</f>
        <v>0.20833333333333334</v>
      </c>
      <c r="S22" s="7">
        <f>'Свод по ОО'!Q23/'Свод по ОО'!$B23</f>
        <v>0.5</v>
      </c>
      <c r="T22" s="7">
        <f>'Свод по ОО'!R23/'Свод по ОО'!$B23</f>
        <v>0.27777777777777779</v>
      </c>
      <c r="U22" s="7">
        <f>'Свод по ОО'!S23/'Свод по ОО'!$B23</f>
        <v>1.3888888888888888E-2</v>
      </c>
      <c r="V22" s="4" t="s">
        <v>15</v>
      </c>
      <c r="W22" s="21"/>
    </row>
    <row r="23" spans="1:23" ht="24" customHeight="1" x14ac:dyDescent="0.35">
      <c r="A23" s="4" t="s">
        <v>16</v>
      </c>
      <c r="B23" s="7">
        <v>0.85964912280701755</v>
      </c>
      <c r="C23" s="7">
        <v>0.55263157894736847</v>
      </c>
      <c r="D23" s="7">
        <v>0.68421052631578949</v>
      </c>
      <c r="E23" s="7">
        <v>0.64912280701754388</v>
      </c>
      <c r="F23" s="7">
        <v>0.71052631578947367</v>
      </c>
      <c r="G23" s="7">
        <v>0.78947368421052633</v>
      </c>
      <c r="H23" s="7">
        <v>0.68421052631578949</v>
      </c>
      <c r="I23" s="7">
        <v>0.73684210526315785</v>
      </c>
      <c r="J23" s="7">
        <v>0.7192982456140351</v>
      </c>
      <c r="K23" s="7">
        <v>0.61403508771929827</v>
      </c>
      <c r="L23" s="7">
        <v>0.24561403508771928</v>
      </c>
      <c r="M23" s="7">
        <v>0.36842105263157893</v>
      </c>
      <c r="N23" s="7">
        <v>0.2807017543859649</v>
      </c>
      <c r="O23" s="7">
        <v>0.60066833751044291</v>
      </c>
      <c r="P23" s="7">
        <v>0.65460526315789469</v>
      </c>
      <c r="Q23" s="7">
        <v>0.42807017543859632</v>
      </c>
      <c r="R23" s="7">
        <f>'Свод по ОО'!P24/'Свод по ОО'!$B24</f>
        <v>3.5087719298245612E-2</v>
      </c>
      <c r="S23" s="7">
        <f>'Свод по ОО'!Q24/'Свод по ОО'!$B24</f>
        <v>0.36842105263157893</v>
      </c>
      <c r="T23" s="7">
        <f>'Свод по ОО'!R24/'Свод по ОО'!$B24</f>
        <v>0.57894736842105265</v>
      </c>
      <c r="U23" s="7">
        <f>'Свод по ОО'!S24/'Свод по ОО'!$B24</f>
        <v>1.7543859649122806E-2</v>
      </c>
      <c r="V23" s="4" t="s">
        <v>16</v>
      </c>
      <c r="W23" s="21"/>
    </row>
    <row r="24" spans="1:23" ht="24" customHeight="1" x14ac:dyDescent="0.35">
      <c r="A24" s="4" t="s">
        <v>17</v>
      </c>
      <c r="B24" s="7">
        <v>0.94444444444444442</v>
      </c>
      <c r="C24" s="7">
        <v>0.93055555555555558</v>
      </c>
      <c r="D24" s="7">
        <v>0.84722222222222221</v>
      </c>
      <c r="E24" s="7">
        <v>0.66666666666666663</v>
      </c>
      <c r="F24" s="7">
        <v>0.81944444444444442</v>
      </c>
      <c r="G24" s="7">
        <v>0.94444444444444442</v>
      </c>
      <c r="H24" s="7">
        <v>0.80555555555555558</v>
      </c>
      <c r="I24" s="7">
        <v>0.98611111111111116</v>
      </c>
      <c r="J24" s="7">
        <v>0.97222222222222221</v>
      </c>
      <c r="K24" s="7">
        <v>0.58333333333333337</v>
      </c>
      <c r="L24" s="7">
        <v>0.45833333333333331</v>
      </c>
      <c r="M24" s="7">
        <v>0.40277777777777779</v>
      </c>
      <c r="N24" s="7">
        <v>0.55555555555555558</v>
      </c>
      <c r="O24" s="7">
        <v>0.7619047619047622</v>
      </c>
      <c r="P24" s="7">
        <v>0.80555555555555558</v>
      </c>
      <c r="Q24" s="7">
        <v>0.62222222222222234</v>
      </c>
      <c r="R24" s="7">
        <f>'Свод по ОО'!P25/'Свод по ОО'!$B25</f>
        <v>0.3611111111111111</v>
      </c>
      <c r="S24" s="7">
        <f>'Свод по ОО'!Q25/'Свод по ОО'!$B25</f>
        <v>0.52777777777777779</v>
      </c>
      <c r="T24" s="7">
        <f>'Свод по ОО'!R25/'Свод по ОО'!$B25</f>
        <v>0.1111111111111111</v>
      </c>
      <c r="U24" s="7">
        <f>'Свод по ОО'!S25/'Свод по ОО'!$B25</f>
        <v>0</v>
      </c>
      <c r="V24" s="4" t="s">
        <v>17</v>
      </c>
      <c r="W24" s="21"/>
    </row>
    <row r="25" spans="1:23" ht="24" customHeight="1" x14ac:dyDescent="0.35">
      <c r="A25" s="4" t="s">
        <v>18</v>
      </c>
      <c r="B25" s="7">
        <v>0.8571428571428571</v>
      </c>
      <c r="C25" s="7">
        <v>0.62244897959183676</v>
      </c>
      <c r="D25" s="7">
        <v>0.76530612244897955</v>
      </c>
      <c r="E25" s="7">
        <v>0.61224489795918369</v>
      </c>
      <c r="F25" s="7">
        <v>0.72959183673469385</v>
      </c>
      <c r="G25" s="7">
        <v>0.79591836734693877</v>
      </c>
      <c r="H25" s="7">
        <v>0.7142857142857143</v>
      </c>
      <c r="I25" s="7">
        <v>0.77551020408163263</v>
      </c>
      <c r="J25" s="7">
        <v>0.42857142857142855</v>
      </c>
      <c r="K25" s="7">
        <v>0.42857142857142855</v>
      </c>
      <c r="L25" s="7">
        <v>0.16326530612244897</v>
      </c>
      <c r="M25" s="7">
        <v>0.35714285714285715</v>
      </c>
      <c r="N25" s="7">
        <v>0.42857142857142855</v>
      </c>
      <c r="O25" s="7">
        <v>0.59766763848396531</v>
      </c>
      <c r="P25" s="7">
        <v>0.67219387755102045</v>
      </c>
      <c r="Q25" s="7">
        <v>0.35918367346938762</v>
      </c>
      <c r="R25" s="7">
        <f>'Свод по ОО'!P26/'Свод по ОО'!$B26</f>
        <v>4.0816326530612242E-2</v>
      </c>
      <c r="S25" s="7">
        <f>'Свод по ОО'!Q26/'Свод по ОО'!$B26</f>
        <v>0.51020408163265307</v>
      </c>
      <c r="T25" s="7">
        <f>'Свод по ОО'!R26/'Свод по ОО'!$B26</f>
        <v>0.44897959183673469</v>
      </c>
      <c r="U25" s="7">
        <f>'Свод по ОО'!S26/'Свод по ОО'!$B26</f>
        <v>0</v>
      </c>
      <c r="V25" s="4" t="s">
        <v>18</v>
      </c>
      <c r="W25" s="21"/>
    </row>
    <row r="26" spans="1:23" ht="24" customHeight="1" x14ac:dyDescent="0.35">
      <c r="A26" s="4" t="s">
        <v>19</v>
      </c>
      <c r="B26" s="7">
        <v>0.93548387096774188</v>
      </c>
      <c r="C26" s="7">
        <v>0.70967741935483875</v>
      </c>
      <c r="D26" s="7">
        <v>0.70967741935483875</v>
      </c>
      <c r="E26" s="7">
        <v>0.70967741935483875</v>
      </c>
      <c r="F26" s="7">
        <v>0.83064516129032262</v>
      </c>
      <c r="G26" s="7">
        <v>0.77419354838709675</v>
      </c>
      <c r="H26" s="7">
        <v>0.67741935483870963</v>
      </c>
      <c r="I26" s="7">
        <v>0.70161290322580649</v>
      </c>
      <c r="J26" s="7">
        <v>0.88709677419354838</v>
      </c>
      <c r="K26" s="7">
        <v>0.43548387096774194</v>
      </c>
      <c r="L26" s="7">
        <v>0.22580645161290322</v>
      </c>
      <c r="M26" s="7">
        <v>0.66129032258064513</v>
      </c>
      <c r="N26" s="7">
        <v>0.38709677419354838</v>
      </c>
      <c r="O26" s="7">
        <v>0.67357910906298002</v>
      </c>
      <c r="P26" s="7">
        <v>0.73185483870967738</v>
      </c>
      <c r="Q26" s="7">
        <v>0.48709677419354841</v>
      </c>
      <c r="R26" s="7">
        <f>'Свод по ОО'!P27/'Свод по ОО'!$B27</f>
        <v>0.17741935483870969</v>
      </c>
      <c r="S26" s="7">
        <f>'Свод по ОО'!Q27/'Свод по ОО'!$B27</f>
        <v>0.56451612903225812</v>
      </c>
      <c r="T26" s="7">
        <f>'Свод по ОО'!R27/'Свод по ОО'!$B27</f>
        <v>0.20967741935483872</v>
      </c>
      <c r="U26" s="7">
        <f>'Свод по ОО'!S27/'Свод по ОО'!$B27</f>
        <v>4.8387096774193547E-2</v>
      </c>
      <c r="V26" s="4" t="s">
        <v>19</v>
      </c>
      <c r="W26" s="21"/>
    </row>
    <row r="27" spans="1:23" ht="24" customHeight="1" x14ac:dyDescent="0.35">
      <c r="A27" s="4" t="s">
        <v>20</v>
      </c>
      <c r="B27" s="7">
        <v>0.76</v>
      </c>
      <c r="C27" s="7">
        <v>0.48</v>
      </c>
      <c r="D27" s="7">
        <v>0.44</v>
      </c>
      <c r="E27" s="7">
        <v>0.32</v>
      </c>
      <c r="F27" s="7">
        <v>0.95</v>
      </c>
      <c r="G27" s="7">
        <v>0.72</v>
      </c>
      <c r="H27" s="7">
        <v>0.92</v>
      </c>
      <c r="I27" s="7">
        <v>0.94</v>
      </c>
      <c r="J27" s="7">
        <v>0.88</v>
      </c>
      <c r="K27" s="7">
        <v>0.64</v>
      </c>
      <c r="L27" s="7">
        <v>0.44</v>
      </c>
      <c r="M27" s="7">
        <v>0.38</v>
      </c>
      <c r="N27" s="7">
        <v>0.32</v>
      </c>
      <c r="O27" s="7">
        <v>0.6533333333333331</v>
      </c>
      <c r="P27" s="7">
        <v>0.70750000000000002</v>
      </c>
      <c r="Q27" s="7">
        <v>0.48000000000000015</v>
      </c>
      <c r="R27" s="7">
        <f>'Свод по ОО'!P28/'Свод по ОО'!$B28</f>
        <v>0.16</v>
      </c>
      <c r="S27" s="7">
        <f>'Свод по ОО'!Q28/'Свод по ОО'!$B28</f>
        <v>0.48</v>
      </c>
      <c r="T27" s="7">
        <f>'Свод по ОО'!R28/'Свод по ОО'!$B28</f>
        <v>0.36</v>
      </c>
      <c r="U27" s="7">
        <f>'Свод по ОО'!S28/'Свод по ОО'!$B28</f>
        <v>0</v>
      </c>
      <c r="V27" s="4" t="s">
        <v>20</v>
      </c>
      <c r="W27" s="21"/>
    </row>
    <row r="28" spans="1:23" ht="24" customHeight="1" x14ac:dyDescent="0.35">
      <c r="A28" s="4" t="s">
        <v>21</v>
      </c>
      <c r="B28" s="7">
        <v>0.6</v>
      </c>
      <c r="C28" s="7">
        <v>0.47</v>
      </c>
      <c r="D28" s="7">
        <v>0.72</v>
      </c>
      <c r="E28" s="7">
        <v>0.16</v>
      </c>
      <c r="F28" s="7">
        <v>0.56999999999999995</v>
      </c>
      <c r="G28" s="7">
        <v>0.72</v>
      </c>
      <c r="H28" s="7">
        <v>0.52</v>
      </c>
      <c r="I28" s="7">
        <v>0.49</v>
      </c>
      <c r="J28" s="7">
        <v>0.42</v>
      </c>
      <c r="K28" s="7">
        <v>0.56000000000000005</v>
      </c>
      <c r="L28" s="7">
        <v>0.33</v>
      </c>
      <c r="M28" s="7">
        <v>0.15</v>
      </c>
      <c r="N28" s="7">
        <v>0.14000000000000001</v>
      </c>
      <c r="O28" s="7">
        <v>0.46285714285714291</v>
      </c>
      <c r="P28" s="7">
        <v>0.52124999999999999</v>
      </c>
      <c r="Q28" s="7">
        <v>0.27599999999999991</v>
      </c>
      <c r="R28" s="7">
        <f>'Свод по ОО'!P29/'Свод по ОО'!$B29</f>
        <v>0.02</v>
      </c>
      <c r="S28" s="7">
        <f>'Свод по ОО'!Q29/'Свод по ОО'!$B29</f>
        <v>0.32</v>
      </c>
      <c r="T28" s="7">
        <f>'Свод по ОО'!R29/'Свод по ОО'!$B29</f>
        <v>0.44</v>
      </c>
      <c r="U28" s="7">
        <f>'Свод по ОО'!S29/'Свод по ОО'!$B29</f>
        <v>0.22</v>
      </c>
      <c r="V28" s="4" t="s">
        <v>21</v>
      </c>
      <c r="W28" s="21"/>
    </row>
    <row r="29" spans="1:23" ht="24" customHeight="1" x14ac:dyDescent="0.35">
      <c r="A29" s="4" t="s">
        <v>22</v>
      </c>
      <c r="B29" s="7">
        <v>0.93877551020408168</v>
      </c>
      <c r="C29" s="7">
        <v>0.87244897959183676</v>
      </c>
      <c r="D29" s="7">
        <v>0.67346938775510201</v>
      </c>
      <c r="E29" s="7">
        <v>0.75510204081632648</v>
      </c>
      <c r="F29" s="7">
        <v>0.56377551020408168</v>
      </c>
      <c r="G29" s="7">
        <v>0.65306122448979587</v>
      </c>
      <c r="H29" s="7">
        <v>0.44897959183673469</v>
      </c>
      <c r="I29" s="7">
        <v>0.81122448979591832</v>
      </c>
      <c r="J29" s="7">
        <v>0.84693877551020413</v>
      </c>
      <c r="K29" s="7">
        <v>0.16326530612244897</v>
      </c>
      <c r="L29" s="7">
        <v>7.1428571428571425E-2</v>
      </c>
      <c r="M29" s="7">
        <v>0.31122448979591838</v>
      </c>
      <c r="N29" s="7">
        <v>0.14285714285714285</v>
      </c>
      <c r="O29" s="7">
        <v>0.55636540330417894</v>
      </c>
      <c r="P29" s="7">
        <v>0.61224489795918369</v>
      </c>
      <c r="Q29" s="7">
        <v>0.37755102040816296</v>
      </c>
      <c r="R29" s="7">
        <f>'Свод по ОО'!P30/'Свод по ОО'!$B30</f>
        <v>7.1428571428571425E-2</v>
      </c>
      <c r="S29" s="7">
        <f>'Свод по ОО'!Q30/'Свод по ОО'!$B30</f>
        <v>0.35714285714285715</v>
      </c>
      <c r="T29" s="7">
        <f>'Свод по ОО'!R30/'Свод по ОО'!$B30</f>
        <v>0.5714285714285714</v>
      </c>
      <c r="U29" s="7">
        <f>'Свод по ОО'!S30/'Свод по ОО'!$B30</f>
        <v>0</v>
      </c>
      <c r="V29" s="4" t="s">
        <v>22</v>
      </c>
      <c r="W29" s="21"/>
    </row>
    <row r="30" spans="1:23" ht="24" customHeight="1" x14ac:dyDescent="0.35">
      <c r="A30" s="4" t="s">
        <v>24</v>
      </c>
      <c r="B30" s="7">
        <v>1</v>
      </c>
      <c r="C30" s="7">
        <v>0.83333333333333337</v>
      </c>
      <c r="D30" s="7">
        <v>0.39285714285714285</v>
      </c>
      <c r="E30" s="7">
        <v>0.5714285714285714</v>
      </c>
      <c r="F30" s="7">
        <v>0.8571428571428571</v>
      </c>
      <c r="G30" s="7">
        <v>0.97619047619047616</v>
      </c>
      <c r="H30" s="7">
        <v>1</v>
      </c>
      <c r="I30" s="7">
        <v>0.91666666666666663</v>
      </c>
      <c r="J30" s="7">
        <v>0.79761904761904767</v>
      </c>
      <c r="K30" s="7">
        <v>7.1428571428571425E-2</v>
      </c>
      <c r="L30" s="7">
        <v>4.7619047619047616E-2</v>
      </c>
      <c r="M30" s="7">
        <v>0.30952380952380953</v>
      </c>
      <c r="N30" s="7">
        <v>0.25</v>
      </c>
      <c r="O30" s="7">
        <v>0.62358276643990906</v>
      </c>
      <c r="P30" s="7">
        <v>0.65476190476190477</v>
      </c>
      <c r="Q30" s="7">
        <v>0.31666666666666632</v>
      </c>
      <c r="R30" s="7">
        <f>'Свод по ОО'!P31/'Свод по ОО'!$B31</f>
        <v>8.1081081081081086E-2</v>
      </c>
      <c r="S30" s="7">
        <f>'Свод по ОО'!Q31/'Свод по ОО'!$B31</f>
        <v>0.40540540540540543</v>
      </c>
      <c r="T30" s="7">
        <f>'Свод по ОО'!R31/'Свод по ОО'!$B31</f>
        <v>0.51351351351351349</v>
      </c>
      <c r="U30" s="7">
        <f>'Свод по ОО'!S31/'Свод по ОО'!$B31</f>
        <v>0</v>
      </c>
      <c r="V30" s="4" t="s">
        <v>24</v>
      </c>
      <c r="W30" s="21"/>
    </row>
    <row r="31" spans="1:23" ht="24" customHeight="1" x14ac:dyDescent="0.35">
      <c r="A31" s="4" t="s">
        <v>23</v>
      </c>
      <c r="B31" s="7">
        <v>0.81081081081081086</v>
      </c>
      <c r="C31" s="7">
        <v>0.24324324324324326</v>
      </c>
      <c r="D31" s="7">
        <v>0.71621621621621623</v>
      </c>
      <c r="E31" s="7">
        <v>0.86486486486486491</v>
      </c>
      <c r="F31" s="7">
        <v>0.84459459459459463</v>
      </c>
      <c r="G31" s="7">
        <v>0.78378378378378377</v>
      </c>
      <c r="H31" s="7">
        <v>0.81081081081081086</v>
      </c>
      <c r="I31" s="7">
        <v>0.7567567567567568</v>
      </c>
      <c r="J31" s="7">
        <v>0.83783783783783783</v>
      </c>
      <c r="K31" s="7">
        <v>0.29729729729729731</v>
      </c>
      <c r="L31" s="7">
        <v>0.10810810810810811</v>
      </c>
      <c r="M31" s="7">
        <v>0.24324324324324326</v>
      </c>
      <c r="N31" s="7">
        <v>0.13513513513513514</v>
      </c>
      <c r="O31" s="7">
        <v>0.57400257400257426</v>
      </c>
      <c r="P31" s="7">
        <v>0.625</v>
      </c>
      <c r="Q31" s="7">
        <v>0.41081081081081094</v>
      </c>
      <c r="R31" s="7">
        <f>'Свод по ОО'!P32/'Свод по ОО'!$B32</f>
        <v>3.5714285714285712E-2</v>
      </c>
      <c r="S31" s="7">
        <f>'Свод по ОО'!Q32/'Свод по ОО'!$B32</f>
        <v>0.48809523809523808</v>
      </c>
      <c r="T31" s="7">
        <f>'Свод по ОО'!R32/'Свод по ОО'!$B32</f>
        <v>0.47619047619047616</v>
      </c>
      <c r="U31" s="7">
        <f>'Свод по ОО'!S32/'Свод по ОО'!$B32</f>
        <v>0</v>
      </c>
      <c r="V31" s="4" t="s">
        <v>23</v>
      </c>
      <c r="W31" s="21"/>
    </row>
    <row r="32" spans="1:23" ht="24" customHeight="1" x14ac:dyDescent="0.35">
      <c r="A32" s="4" t="s">
        <v>25</v>
      </c>
      <c r="B32" s="7">
        <v>0.84782608695652173</v>
      </c>
      <c r="C32" s="7">
        <v>0.39130434782608697</v>
      </c>
      <c r="D32" s="7">
        <v>0.84782608695652173</v>
      </c>
      <c r="E32" s="7">
        <v>0.65217391304347827</v>
      </c>
      <c r="F32" s="7">
        <v>0.83152173913043481</v>
      </c>
      <c r="G32" s="7">
        <v>0.78260869565217395</v>
      </c>
      <c r="H32" s="7">
        <v>0.97826086956521741</v>
      </c>
      <c r="I32" s="7">
        <v>0.77173913043478259</v>
      </c>
      <c r="J32" s="7">
        <v>0.91304347826086951</v>
      </c>
      <c r="K32" s="7">
        <v>0.82608695652173914</v>
      </c>
      <c r="L32" s="7">
        <v>0.42391304347826086</v>
      </c>
      <c r="M32" s="7">
        <v>0.45652173913043476</v>
      </c>
      <c r="N32" s="7">
        <v>0.43478260869565216</v>
      </c>
      <c r="O32" s="7">
        <v>0.69254658385093193</v>
      </c>
      <c r="P32" s="7">
        <v>0.73097826086956519</v>
      </c>
      <c r="Q32" s="7">
        <v>0.5695652173913045</v>
      </c>
      <c r="R32" s="7">
        <f>'Свод по ОО'!P33/'Свод по ОО'!$B33</f>
        <v>0.28260869565217389</v>
      </c>
      <c r="S32" s="7">
        <f>'Свод по ОО'!Q33/'Свод по ОО'!$B33</f>
        <v>0.47826086956521741</v>
      </c>
      <c r="T32" s="7">
        <f>'Свод по ОО'!R33/'Свод по ОО'!$B33</f>
        <v>0.21739130434782608</v>
      </c>
      <c r="U32" s="7">
        <f>'Свод по ОО'!S33/'Свод по ОО'!$B33</f>
        <v>2.1739130434782608E-2</v>
      </c>
      <c r="V32" s="4" t="s">
        <v>25</v>
      </c>
      <c r="W32" s="21"/>
    </row>
    <row r="33" spans="1:23" ht="24" customHeight="1" x14ac:dyDescent="0.35">
      <c r="A33" s="4" t="s">
        <v>26</v>
      </c>
      <c r="B33" s="7">
        <v>1</v>
      </c>
      <c r="C33" s="7">
        <v>0.55102040816326525</v>
      </c>
      <c r="D33" s="7">
        <v>0.83673469387755106</v>
      </c>
      <c r="E33" s="7">
        <v>0.83673469387755106</v>
      </c>
      <c r="F33" s="7">
        <v>0.72959183673469385</v>
      </c>
      <c r="G33" s="7">
        <v>0.8571428571428571</v>
      </c>
      <c r="H33" s="7">
        <v>0.8571428571428571</v>
      </c>
      <c r="I33" s="7">
        <v>0.84693877551020413</v>
      </c>
      <c r="J33" s="7">
        <v>0.93877551020408168</v>
      </c>
      <c r="K33" s="7">
        <v>0.53061224489795922</v>
      </c>
      <c r="L33" s="7">
        <v>0.1326530612244898</v>
      </c>
      <c r="M33" s="7">
        <v>0.44897959183673469</v>
      </c>
      <c r="N33" s="7">
        <v>0.40816326530612246</v>
      </c>
      <c r="O33" s="7">
        <v>0.66569484936831902</v>
      </c>
      <c r="P33" s="7">
        <v>0.72066326530612246</v>
      </c>
      <c r="Q33" s="7">
        <v>0.48979591836734693</v>
      </c>
      <c r="R33" s="7">
        <f>'Свод по ОО'!P34/'Свод по ОО'!$B34</f>
        <v>6.1224489795918366E-2</v>
      </c>
      <c r="S33" s="7">
        <f>'Свод по ОО'!Q34/'Свод по ОО'!$B34</f>
        <v>0.67346938775510201</v>
      </c>
      <c r="T33" s="7">
        <f>'Свод по ОО'!R34/'Свод по ОО'!$B34</f>
        <v>0.26530612244897961</v>
      </c>
      <c r="U33" s="7">
        <f>'Свод по ОО'!S34/'Свод по ОО'!$B34</f>
        <v>0</v>
      </c>
      <c r="V33" s="4" t="s">
        <v>26</v>
      </c>
      <c r="W33" s="21"/>
    </row>
    <row r="34" spans="1:23" ht="24" customHeight="1" x14ac:dyDescent="0.35">
      <c r="A34" s="4" t="s">
        <v>27</v>
      </c>
      <c r="B34" s="7">
        <v>0.91228070175438591</v>
      </c>
      <c r="C34" s="7">
        <v>0.74561403508771928</v>
      </c>
      <c r="D34" s="7">
        <v>0.6228070175438597</v>
      </c>
      <c r="E34" s="7">
        <v>0.52631578947368418</v>
      </c>
      <c r="F34" s="7">
        <v>0.89035087719298245</v>
      </c>
      <c r="G34" s="7">
        <v>0.75438596491228072</v>
      </c>
      <c r="H34" s="7">
        <v>0.89473684210526316</v>
      </c>
      <c r="I34" s="7">
        <v>0.73684210526315785</v>
      </c>
      <c r="J34" s="7">
        <v>0.70175438596491224</v>
      </c>
      <c r="K34" s="7">
        <v>0.33333333333333331</v>
      </c>
      <c r="L34" s="7">
        <v>6.1403508771929821E-2</v>
      </c>
      <c r="M34" s="7">
        <v>0.40350877192982454</v>
      </c>
      <c r="N34" s="7">
        <v>0.2807017543859649</v>
      </c>
      <c r="O34" s="7">
        <v>0.6240601503759402</v>
      </c>
      <c r="P34" s="7">
        <v>0.71710526315789469</v>
      </c>
      <c r="Q34" s="7">
        <v>0.32631578947368417</v>
      </c>
      <c r="R34" s="7">
        <f>'Свод по ОО'!P35/'Свод по ОО'!$B35</f>
        <v>7.0175438596491224E-2</v>
      </c>
      <c r="S34" s="7">
        <f>'Свод по ОО'!Q35/'Свод по ОО'!$B35</f>
        <v>0.50877192982456143</v>
      </c>
      <c r="T34" s="7">
        <f>'Свод по ОО'!R35/'Свод по ОО'!$B35</f>
        <v>0.42105263157894735</v>
      </c>
      <c r="U34" s="7">
        <f>'Свод по ОО'!S35/'Свод по ОО'!$B35</f>
        <v>0</v>
      </c>
      <c r="V34" s="4" t="s">
        <v>27</v>
      </c>
      <c r="W34" s="21"/>
    </row>
    <row r="35" spans="1:23" ht="24" customHeight="1" x14ac:dyDescent="0.35">
      <c r="A35" s="4" t="s">
        <v>28</v>
      </c>
      <c r="B35" s="7">
        <v>0.93103448275862066</v>
      </c>
      <c r="C35" s="7">
        <v>0.89655172413793105</v>
      </c>
      <c r="D35" s="7">
        <v>0.58045977011494254</v>
      </c>
      <c r="E35" s="7">
        <v>0.81609195402298851</v>
      </c>
      <c r="F35" s="7">
        <v>0.96551724137931039</v>
      </c>
      <c r="G35" s="7">
        <v>0.86206896551724133</v>
      </c>
      <c r="H35" s="7">
        <v>0.70114942528735635</v>
      </c>
      <c r="I35" s="7">
        <v>0.88505747126436785</v>
      </c>
      <c r="J35" s="7">
        <v>1</v>
      </c>
      <c r="K35" s="7">
        <v>0.17241379310344829</v>
      </c>
      <c r="L35" s="7">
        <v>5.7471264367816091E-2</v>
      </c>
      <c r="M35" s="7">
        <v>0.54597701149425293</v>
      </c>
      <c r="N35" s="7">
        <v>0.35632183908045978</v>
      </c>
      <c r="O35" s="7">
        <v>0.69677066228790341</v>
      </c>
      <c r="P35" s="7">
        <v>0.77155172413793105</v>
      </c>
      <c r="Q35" s="7">
        <v>0.45747126436781615</v>
      </c>
      <c r="R35" s="7">
        <f>'Свод по ОО'!P36/'Свод по ОО'!$B36</f>
        <v>9.1954022988505746E-2</v>
      </c>
      <c r="S35" s="7">
        <f>'Свод по ОО'!Q36/'Свод по ОО'!$B36</f>
        <v>0.75862068965517238</v>
      </c>
      <c r="T35" s="7">
        <f>'Свод по ОО'!R36/'Свод по ОО'!$B36</f>
        <v>0.14942528735632185</v>
      </c>
      <c r="U35" s="7">
        <f>'Свод по ОО'!S36/'Свод по ОО'!$B36</f>
        <v>0</v>
      </c>
      <c r="V35" s="4" t="s">
        <v>28</v>
      </c>
      <c r="W35" s="21"/>
    </row>
    <row r="36" spans="1:23" ht="24" customHeight="1" x14ac:dyDescent="0.35">
      <c r="A36" s="4" t="s">
        <v>29</v>
      </c>
      <c r="B36" s="7">
        <v>0.89411764705882357</v>
      </c>
      <c r="C36" s="7">
        <v>0.81764705882352939</v>
      </c>
      <c r="D36" s="7">
        <v>0.65294117647058825</v>
      </c>
      <c r="E36" s="7">
        <v>0.82352941176470584</v>
      </c>
      <c r="F36" s="7">
        <v>0.78529411764705881</v>
      </c>
      <c r="G36" s="7">
        <v>0.68235294117647061</v>
      </c>
      <c r="H36" s="7">
        <v>0.32941176470588235</v>
      </c>
      <c r="I36" s="7">
        <v>0.72941176470588232</v>
      </c>
      <c r="J36" s="7">
        <v>0.54117647058823526</v>
      </c>
      <c r="K36" s="7">
        <v>0.77647058823529413</v>
      </c>
      <c r="L36" s="7">
        <v>0.3235294117647059</v>
      </c>
      <c r="M36" s="7">
        <v>0.35294117647058826</v>
      </c>
      <c r="N36" s="7">
        <v>0.24705882352941178</v>
      </c>
      <c r="O36" s="7">
        <v>0.6280112044817926</v>
      </c>
      <c r="P36" s="7">
        <v>0.68308823529411766</v>
      </c>
      <c r="Q36" s="7">
        <v>0.45176470588235274</v>
      </c>
      <c r="R36" s="7">
        <f>'Свод по ОО'!P37/'Свод по ОО'!$B37</f>
        <v>0.11764705882352941</v>
      </c>
      <c r="S36" s="7">
        <f>'Свод по ОО'!Q37/'Свод по ОО'!$B37</f>
        <v>0.50588235294117645</v>
      </c>
      <c r="T36" s="7">
        <f>'Свод по ОО'!R37/'Свод по ОО'!$B37</f>
        <v>0.37647058823529411</v>
      </c>
      <c r="U36" s="7">
        <f>'Свод по ОО'!S37/'Свод по ОО'!$B37</f>
        <v>0</v>
      </c>
      <c r="V36" s="4" t="s">
        <v>29</v>
      </c>
      <c r="W36" s="21"/>
    </row>
    <row r="37" spans="1:23" ht="24" customHeight="1" thickBot="1" x14ac:dyDescent="0.4">
      <c r="A37" s="4" t="s">
        <v>30</v>
      </c>
      <c r="B37" s="7">
        <v>0.94444444444444442</v>
      </c>
      <c r="C37" s="7">
        <v>0.77777777777777779</v>
      </c>
      <c r="D37" s="7">
        <v>0.69444444444444442</v>
      </c>
      <c r="E37" s="7">
        <v>0.5</v>
      </c>
      <c r="F37" s="7">
        <v>0.79166666666666663</v>
      </c>
      <c r="G37" s="7">
        <v>1</v>
      </c>
      <c r="H37" s="7">
        <v>0.94444444444444442</v>
      </c>
      <c r="I37" s="7">
        <v>0.94444444444444442</v>
      </c>
      <c r="J37" s="7">
        <v>0.94444444444444442</v>
      </c>
      <c r="K37" s="7">
        <v>1</v>
      </c>
      <c r="L37" s="7">
        <v>0.63888888888888884</v>
      </c>
      <c r="M37" s="7">
        <v>0.69444444444444442</v>
      </c>
      <c r="N37" s="7">
        <v>0.5</v>
      </c>
      <c r="O37" s="7">
        <v>0.78571428571428559</v>
      </c>
      <c r="P37" s="7">
        <v>0.82986111111111116</v>
      </c>
      <c r="Q37" s="7">
        <v>0.64444444444444449</v>
      </c>
      <c r="R37" s="8">
        <f>'Свод по ОО'!P38/'Свод по ОО'!$B38</f>
        <v>0.33333333333333331</v>
      </c>
      <c r="S37" s="8">
        <f>'Свод по ОО'!Q38/'Свод по ОО'!$B38</f>
        <v>0.55555555555555558</v>
      </c>
      <c r="T37" s="8">
        <f>'Свод по ОО'!R38/'Свод по ОО'!$B38</f>
        <v>0.1111111111111111</v>
      </c>
      <c r="U37" s="8">
        <f>'Свод по ОО'!S38/'Свод по ОО'!$B38</f>
        <v>0</v>
      </c>
      <c r="V37" s="4" t="s">
        <v>30</v>
      </c>
      <c r="W37" s="21"/>
    </row>
    <row r="38" spans="1:23" ht="24" customHeight="1" thickBot="1" x14ac:dyDescent="0.4">
      <c r="A38" s="9" t="s">
        <v>46</v>
      </c>
      <c r="B38" s="10">
        <v>0.87688864017907109</v>
      </c>
      <c r="C38" s="10">
        <v>0.75517627308337998</v>
      </c>
      <c r="D38" s="10">
        <v>0.71712367095691099</v>
      </c>
      <c r="E38" s="10">
        <v>0.73307218802462226</v>
      </c>
      <c r="F38" s="10">
        <v>0.79364857302742031</v>
      </c>
      <c r="G38" s="10">
        <v>0.78343592613318414</v>
      </c>
      <c r="H38" s="10">
        <v>0.7593732512590935</v>
      </c>
      <c r="I38" s="10">
        <v>0.79966424174594297</v>
      </c>
      <c r="J38" s="10">
        <v>0.75321768326804706</v>
      </c>
      <c r="K38" s="10">
        <v>0.56407386681589256</v>
      </c>
      <c r="L38" s="10">
        <v>0.2940682708449916</v>
      </c>
      <c r="M38" s="10">
        <v>0.46446558477895916</v>
      </c>
      <c r="N38" s="10">
        <v>0.38108561835478455</v>
      </c>
      <c r="O38" s="10">
        <v>0.67079702614118408</v>
      </c>
      <c r="P38" s="10">
        <v>0.72299944040290987</v>
      </c>
      <c r="Q38" s="10">
        <v>0.48886401790710743</v>
      </c>
      <c r="R38" s="10">
        <f>'Свод по ОО'!P39/'Свод по ОО'!$B39</f>
        <v>0.15375228798047591</v>
      </c>
      <c r="S38" s="10">
        <f>'Свод по ОО'!Q39/'Свод по ОО'!$B39</f>
        <v>0.51494813910921289</v>
      </c>
      <c r="T38" s="10">
        <f>'Свод по ОО'!R39/'Свод по ОО'!$B39</f>
        <v>0.31726662599145822</v>
      </c>
      <c r="U38" s="11">
        <f>'Свод по ОО'!S39/'Свод по ОО'!$B39</f>
        <v>1.4032946918852958E-2</v>
      </c>
      <c r="V38" s="9" t="s">
        <v>46</v>
      </c>
      <c r="W38" s="21"/>
    </row>
  </sheetData>
  <mergeCells count="1">
    <mergeCell ref="A1:V2"/>
  </mergeCells>
  <pageMargins left="0.19685039370078741" right="0.19685039370078741" top="0.31496062992125984" bottom="0.23622047244094491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 ОО</vt:lpstr>
      <vt:lpstr>по ОО в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Васильевна Брюхович</dc:creator>
  <cp:lastModifiedBy>Олеся Васильевна Брюхович</cp:lastModifiedBy>
  <cp:lastPrinted>2020-03-20T07:30:23Z</cp:lastPrinted>
  <dcterms:created xsi:type="dcterms:W3CDTF">2019-04-09T06:48:27Z</dcterms:created>
  <dcterms:modified xsi:type="dcterms:W3CDTF">2020-03-20T07:30:23Z</dcterms:modified>
</cp:coreProperties>
</file>