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V\Desktop\5 КЛАССЫ\2019-2020 уч.год\"/>
    </mc:Choice>
  </mc:AlternateContent>
  <xr:revisionPtr revIDLastSave="0" documentId="8_{A526D9D7-AE3F-48CB-BB58-AB0C9E73C138}" xr6:coauthVersionLast="45" xr6:coauthVersionMax="45" xr10:uidLastSave="{00000000-0000-0000-0000-000000000000}"/>
  <bookViews>
    <workbookView xWindow="-120" yWindow="-120" windowWidth="29040" windowHeight="15840" activeTab="1" xr2:uid="{0C6D2EC8-D716-4167-B109-A3E7F17960C8}"/>
  </bookViews>
  <sheets>
    <sheet name="свод по ОО" sheetId="1" r:id="rId1"/>
    <sheet name="свод по ОО %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0" i="2" l="1"/>
  <c r="S40" i="2"/>
  <c r="T40" i="2"/>
  <c r="U40" i="2"/>
  <c r="R8" i="2"/>
  <c r="S8" i="2"/>
  <c r="T8" i="2"/>
  <c r="U8" i="2"/>
  <c r="R9" i="2"/>
  <c r="S9" i="2"/>
  <c r="T9" i="2"/>
  <c r="U9" i="2"/>
  <c r="R10" i="2"/>
  <c r="S10" i="2"/>
  <c r="T10" i="2"/>
  <c r="U10" i="2"/>
  <c r="R11" i="2"/>
  <c r="S11" i="2"/>
  <c r="T11" i="2"/>
  <c r="U11" i="2"/>
  <c r="R12" i="2"/>
  <c r="S12" i="2"/>
  <c r="T12" i="2"/>
  <c r="U12" i="2"/>
  <c r="R13" i="2"/>
  <c r="S13" i="2"/>
  <c r="T13" i="2"/>
  <c r="U13" i="2"/>
  <c r="R14" i="2"/>
  <c r="S14" i="2"/>
  <c r="T14" i="2"/>
  <c r="U14" i="2"/>
  <c r="R15" i="2"/>
  <c r="S15" i="2"/>
  <c r="T15" i="2"/>
  <c r="U15" i="2"/>
  <c r="R16" i="2"/>
  <c r="S16" i="2"/>
  <c r="T16" i="2"/>
  <c r="U16" i="2"/>
  <c r="R17" i="2"/>
  <c r="S17" i="2"/>
  <c r="T17" i="2"/>
  <c r="U17" i="2"/>
  <c r="R18" i="2"/>
  <c r="S18" i="2"/>
  <c r="T18" i="2"/>
  <c r="U18" i="2"/>
  <c r="R19" i="2"/>
  <c r="S19" i="2"/>
  <c r="T19" i="2"/>
  <c r="U19" i="2"/>
  <c r="R20" i="2"/>
  <c r="S20" i="2"/>
  <c r="T20" i="2"/>
  <c r="U20" i="2"/>
  <c r="R21" i="2"/>
  <c r="S21" i="2"/>
  <c r="T21" i="2"/>
  <c r="U21" i="2"/>
  <c r="R22" i="2"/>
  <c r="S22" i="2"/>
  <c r="T22" i="2"/>
  <c r="U22" i="2"/>
  <c r="R23" i="2"/>
  <c r="S23" i="2"/>
  <c r="T23" i="2"/>
  <c r="U23" i="2"/>
  <c r="R24" i="2"/>
  <c r="S24" i="2"/>
  <c r="T24" i="2"/>
  <c r="U24" i="2"/>
  <c r="R25" i="2"/>
  <c r="S25" i="2"/>
  <c r="T25" i="2"/>
  <c r="U25" i="2"/>
  <c r="R26" i="2"/>
  <c r="S26" i="2"/>
  <c r="T26" i="2"/>
  <c r="U26" i="2"/>
  <c r="R27" i="2"/>
  <c r="S27" i="2"/>
  <c r="T27" i="2"/>
  <c r="U27" i="2"/>
  <c r="R28" i="2"/>
  <c r="S28" i="2"/>
  <c r="T28" i="2"/>
  <c r="U28" i="2"/>
  <c r="R29" i="2"/>
  <c r="S29" i="2"/>
  <c r="T29" i="2"/>
  <c r="U29" i="2"/>
  <c r="R30" i="2"/>
  <c r="S30" i="2"/>
  <c r="T30" i="2"/>
  <c r="U30" i="2"/>
  <c r="R31" i="2"/>
  <c r="S31" i="2"/>
  <c r="T31" i="2"/>
  <c r="U31" i="2"/>
  <c r="R32" i="2"/>
  <c r="S32" i="2"/>
  <c r="T32" i="2"/>
  <c r="U32" i="2"/>
  <c r="R33" i="2"/>
  <c r="S33" i="2"/>
  <c r="T33" i="2"/>
  <c r="U33" i="2"/>
  <c r="R34" i="2"/>
  <c r="S34" i="2"/>
  <c r="T34" i="2"/>
  <c r="U34" i="2"/>
  <c r="R35" i="2"/>
  <c r="S35" i="2"/>
  <c r="T35" i="2"/>
  <c r="U35" i="2"/>
  <c r="R36" i="2"/>
  <c r="S36" i="2"/>
  <c r="T36" i="2"/>
  <c r="U36" i="2"/>
  <c r="R37" i="2"/>
  <c r="S37" i="2"/>
  <c r="T37" i="2"/>
  <c r="U37" i="2"/>
  <c r="R38" i="2"/>
  <c r="S38" i="2"/>
  <c r="T38" i="2"/>
  <c r="U38" i="2"/>
  <c r="R39" i="2"/>
  <c r="S39" i="2"/>
  <c r="T39" i="2"/>
  <c r="U39" i="2"/>
  <c r="S7" i="2"/>
  <c r="T7" i="2"/>
  <c r="U7" i="2"/>
  <c r="R7" i="2"/>
  <c r="B40" i="2"/>
  <c r="S40" i="1"/>
  <c r="T40" i="1"/>
  <c r="U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B40" i="1"/>
</calcChain>
</file>

<file path=xl/sharedStrings.xml><?xml version="1.0" encoding="utf-8"?>
<sst xmlns="http://schemas.openxmlformats.org/spreadsheetml/2006/main" count="204" uniqueCount="64">
  <si>
    <t>ОО</t>
  </si>
  <si>
    <t>Количество участвовавших в написании (1-да, 0-нет)</t>
  </si>
  <si>
    <t xml:space="preserve">Номер задания/учебный предмет/проверяемые умения и учебный материал </t>
  </si>
  <si>
    <t>Умение выполнять арифметические действия с числами и числовыми выражениями</t>
  </si>
  <si>
    <t>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яввлений</t>
  </si>
  <si>
    <t>Использование начальных математических знаний для описания и объяснения окружающих предметов, процессов, явлений, для оценки количественных и пространственных отношений предметов, процессов, яв¬лений</t>
  </si>
  <si>
    <t>Умение исследовать, распознавать геометрические фигуры</t>
  </si>
  <si>
    <t>Умение изображать геометрические фигуры</t>
  </si>
  <si>
    <t>Умение работать с таблицами, схемами, графиками диаграммами</t>
  </si>
  <si>
    <t>Умение работать с таблицами, схемами, графиками диаграммами, анализировать и интерпретировать данные</t>
  </si>
  <si>
    <t>Умение решать текстовые задачи</t>
  </si>
  <si>
    <t>Овладение основами логического и алгоритмического мышления</t>
  </si>
  <si>
    <t xml:space="preserve">Умение схематично представлять информацию  </t>
  </si>
  <si>
    <t>Овладение основами пространственного воображения</t>
  </si>
  <si>
    <t>5.1</t>
  </si>
  <si>
    <t>5.2</t>
  </si>
  <si>
    <t>6.1</t>
  </si>
  <si>
    <t>6.2</t>
  </si>
  <si>
    <t>7</t>
  </si>
  <si>
    <t>8</t>
  </si>
  <si>
    <t>9.1</t>
  </si>
  <si>
    <t>9.2</t>
  </si>
  <si>
    <t>10</t>
  </si>
  <si>
    <t>11</t>
  </si>
  <si>
    <t>12</t>
  </si>
  <si>
    <t>гимназия 1</t>
  </si>
  <si>
    <t>гимназия 2</t>
  </si>
  <si>
    <t>гимназия 3</t>
  </si>
  <si>
    <t>лицей 1</t>
  </si>
  <si>
    <t>СЕНЛ</t>
  </si>
  <si>
    <t>лицей 3</t>
  </si>
  <si>
    <t>лицей 4</t>
  </si>
  <si>
    <t>СОШ 10 с УИОП</t>
  </si>
  <si>
    <t>СОШ 46 с УИОП</t>
  </si>
  <si>
    <t>СТШ</t>
  </si>
  <si>
    <t>СОШ 1</t>
  </si>
  <si>
    <t>СОШ 3</t>
  </si>
  <si>
    <t>СОШ 4</t>
  </si>
  <si>
    <t>СОШ 5</t>
  </si>
  <si>
    <t>СОШ 6</t>
  </si>
  <si>
    <t>СОШ 7</t>
  </si>
  <si>
    <t>СОШ 8</t>
  </si>
  <si>
    <t>СШ9</t>
  </si>
  <si>
    <t>СШ12</t>
  </si>
  <si>
    <t>СОШ 15</t>
  </si>
  <si>
    <t>СОШ 18</t>
  </si>
  <si>
    <t>СОШ 19</t>
  </si>
  <si>
    <t>СОШ 20</t>
  </si>
  <si>
    <t>СОШ 22</t>
  </si>
  <si>
    <t>СОШ 24</t>
  </si>
  <si>
    <t>СОШ 25</t>
  </si>
  <si>
    <t>СОШ 26</t>
  </si>
  <si>
    <t>СОШ 27</t>
  </si>
  <si>
    <t>СОШ 29</t>
  </si>
  <si>
    <t>СШ31</t>
  </si>
  <si>
    <t>СОШ 32</t>
  </si>
  <si>
    <t>СОШ 44</t>
  </si>
  <si>
    <t>СОШ 45</t>
  </si>
  <si>
    <t>по городу</t>
  </si>
  <si>
    <t>рекомендуемая отметка</t>
  </si>
  <si>
    <t>"2"</t>
  </si>
  <si>
    <t>"3"</t>
  </si>
  <si>
    <t>"4"</t>
  </si>
  <si>
    <t>"5"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</si>
</sst>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49" fontId="3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0" borderId="1" xfId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9" fontId="6" fillId="3" borderId="1" xfId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7" fillId="4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1C63C-BCEB-41B7-9E1A-E78094D94D56}">
  <dimension ref="A1:V40"/>
  <sheetViews>
    <sheetView zoomScale="85" zoomScaleNormal="85" workbookViewId="0">
      <selection activeCell="X3" sqref="X3"/>
    </sheetView>
  </sheetViews>
  <sheetFormatPr defaultRowHeight="15" x14ac:dyDescent="0.25"/>
  <cols>
    <col min="1" max="1" width="24" customWidth="1"/>
    <col min="22" max="22" width="24" customWidth="1"/>
  </cols>
  <sheetData>
    <row r="1" spans="1:22" ht="15" customHeight="1" x14ac:dyDescent="0.25">
      <c r="A1" s="2" t="s">
        <v>0</v>
      </c>
      <c r="B1" s="3" t="s">
        <v>1</v>
      </c>
      <c r="C1" s="4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59</v>
      </c>
      <c r="S1" s="5"/>
      <c r="T1" s="5"/>
      <c r="U1" s="5"/>
      <c r="V1" s="2" t="s">
        <v>0</v>
      </c>
    </row>
    <row r="2" spans="1:22" x14ac:dyDescent="0.25">
      <c r="A2" s="2"/>
      <c r="B2" s="3"/>
      <c r="C2" s="6" t="s">
        <v>3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3</v>
      </c>
      <c r="L2" s="6" t="s">
        <v>10</v>
      </c>
      <c r="M2" s="6" t="s">
        <v>11</v>
      </c>
      <c r="N2" s="6"/>
      <c r="O2" s="6" t="s">
        <v>12</v>
      </c>
      <c r="P2" s="6" t="s">
        <v>13</v>
      </c>
      <c r="Q2" s="6" t="s">
        <v>11</v>
      </c>
      <c r="R2" s="7" t="s">
        <v>60</v>
      </c>
      <c r="S2" s="7" t="s">
        <v>61</v>
      </c>
      <c r="T2" s="7" t="s">
        <v>62</v>
      </c>
      <c r="U2" s="7" t="s">
        <v>63</v>
      </c>
      <c r="V2" s="2"/>
    </row>
    <row r="3" spans="1:22" ht="132" customHeight="1" x14ac:dyDescent="0.25">
      <c r="A3" s="2"/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2"/>
    </row>
    <row r="4" spans="1:22" x14ac:dyDescent="0.25">
      <c r="A4" s="2"/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2"/>
    </row>
    <row r="5" spans="1:22" x14ac:dyDescent="0.25">
      <c r="A5" s="2"/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7"/>
      <c r="U5" s="7"/>
      <c r="V5" s="2"/>
    </row>
    <row r="6" spans="1:22" ht="29.25" customHeight="1" x14ac:dyDescent="0.25">
      <c r="A6" s="2"/>
      <c r="B6" s="3"/>
      <c r="C6" s="8">
        <v>1</v>
      </c>
      <c r="D6" s="8">
        <v>2</v>
      </c>
      <c r="E6" s="8">
        <v>3</v>
      </c>
      <c r="F6" s="8">
        <v>4</v>
      </c>
      <c r="G6" s="8" t="s">
        <v>14</v>
      </c>
      <c r="H6" s="8" t="s">
        <v>15</v>
      </c>
      <c r="I6" s="8" t="s">
        <v>16</v>
      </c>
      <c r="J6" s="8" t="s">
        <v>17</v>
      </c>
      <c r="K6" s="8" t="s">
        <v>18</v>
      </c>
      <c r="L6" s="8" t="s">
        <v>19</v>
      </c>
      <c r="M6" s="8" t="s">
        <v>20</v>
      </c>
      <c r="N6" s="8" t="s">
        <v>21</v>
      </c>
      <c r="O6" s="8" t="s">
        <v>22</v>
      </c>
      <c r="P6" s="8" t="s">
        <v>23</v>
      </c>
      <c r="Q6" s="8" t="s">
        <v>24</v>
      </c>
      <c r="R6" s="7"/>
      <c r="S6" s="7"/>
      <c r="T6" s="7"/>
      <c r="U6" s="7"/>
      <c r="V6" s="2"/>
    </row>
    <row r="7" spans="1:22" x14ac:dyDescent="0.25">
      <c r="A7" s="1" t="s">
        <v>25</v>
      </c>
      <c r="B7" s="1">
        <v>128</v>
      </c>
      <c r="C7" s="1">
        <v>124</v>
      </c>
      <c r="D7" s="1">
        <v>115</v>
      </c>
      <c r="E7" s="1">
        <v>199</v>
      </c>
      <c r="F7" s="1">
        <v>91</v>
      </c>
      <c r="G7" s="1">
        <v>91</v>
      </c>
      <c r="H7" s="1">
        <v>108</v>
      </c>
      <c r="I7" s="1">
        <v>123</v>
      </c>
      <c r="J7" s="1">
        <v>111</v>
      </c>
      <c r="K7" s="1">
        <v>104</v>
      </c>
      <c r="L7" s="1">
        <v>118</v>
      </c>
      <c r="M7" s="1">
        <v>95</v>
      </c>
      <c r="N7" s="1">
        <v>86</v>
      </c>
      <c r="O7" s="1">
        <v>189</v>
      </c>
      <c r="P7" s="1">
        <v>224</v>
      </c>
      <c r="Q7" s="1">
        <v>49</v>
      </c>
      <c r="R7" s="1"/>
      <c r="S7" s="1">
        <v>10</v>
      </c>
      <c r="T7" s="1">
        <v>52</v>
      </c>
      <c r="U7" s="1">
        <v>66</v>
      </c>
      <c r="V7" s="1" t="s">
        <v>25</v>
      </c>
    </row>
    <row r="8" spans="1:22" x14ac:dyDescent="0.25">
      <c r="A8" s="1" t="s">
        <v>26</v>
      </c>
      <c r="B8" s="1">
        <v>111</v>
      </c>
      <c r="C8" s="1">
        <v>107</v>
      </c>
      <c r="D8" s="1">
        <v>92</v>
      </c>
      <c r="E8" s="1">
        <v>161</v>
      </c>
      <c r="F8" s="1">
        <v>77</v>
      </c>
      <c r="G8" s="1">
        <v>75</v>
      </c>
      <c r="H8" s="1">
        <v>86</v>
      </c>
      <c r="I8" s="1">
        <v>106</v>
      </c>
      <c r="J8" s="1">
        <v>91</v>
      </c>
      <c r="K8" s="1">
        <v>79</v>
      </c>
      <c r="L8" s="1">
        <v>98</v>
      </c>
      <c r="M8" s="1">
        <v>72</v>
      </c>
      <c r="N8" s="1">
        <v>73</v>
      </c>
      <c r="O8" s="1">
        <v>140</v>
      </c>
      <c r="P8" s="1">
        <v>188</v>
      </c>
      <c r="Q8" s="1">
        <v>36</v>
      </c>
      <c r="R8" s="1"/>
      <c r="S8" s="1">
        <v>13</v>
      </c>
      <c r="T8" s="1">
        <v>55</v>
      </c>
      <c r="U8" s="1">
        <v>43</v>
      </c>
      <c r="V8" s="1" t="s">
        <v>26</v>
      </c>
    </row>
    <row r="9" spans="1:22" x14ac:dyDescent="0.25">
      <c r="A9" s="1" t="s">
        <v>27</v>
      </c>
      <c r="B9" s="1">
        <v>112</v>
      </c>
      <c r="C9" s="1">
        <v>99</v>
      </c>
      <c r="D9" s="1">
        <v>73</v>
      </c>
      <c r="E9" s="1">
        <v>173</v>
      </c>
      <c r="F9" s="1">
        <v>64</v>
      </c>
      <c r="G9" s="1">
        <v>65</v>
      </c>
      <c r="H9" s="1">
        <v>72</v>
      </c>
      <c r="I9" s="1">
        <v>106</v>
      </c>
      <c r="J9" s="1">
        <v>95</v>
      </c>
      <c r="K9" s="1">
        <v>60</v>
      </c>
      <c r="L9" s="1">
        <v>80</v>
      </c>
      <c r="M9" s="1">
        <v>75</v>
      </c>
      <c r="N9" s="1">
        <v>64</v>
      </c>
      <c r="O9" s="1">
        <v>152</v>
      </c>
      <c r="P9" s="1">
        <v>184</v>
      </c>
      <c r="Q9" s="1">
        <v>32</v>
      </c>
      <c r="R9" s="1">
        <v>2</v>
      </c>
      <c r="S9" s="1">
        <v>27</v>
      </c>
      <c r="T9" s="1">
        <v>47</v>
      </c>
      <c r="U9" s="1">
        <v>36</v>
      </c>
      <c r="V9" s="1" t="s">
        <v>27</v>
      </c>
    </row>
    <row r="10" spans="1:22" x14ac:dyDescent="0.25">
      <c r="A10" s="1" t="s">
        <v>28</v>
      </c>
      <c r="B10" s="1">
        <v>93</v>
      </c>
      <c r="C10" s="1">
        <v>88</v>
      </c>
      <c r="D10" s="1">
        <v>78</v>
      </c>
      <c r="E10" s="1">
        <v>147</v>
      </c>
      <c r="F10" s="1">
        <v>72</v>
      </c>
      <c r="G10" s="1">
        <v>68</v>
      </c>
      <c r="H10" s="1">
        <v>80</v>
      </c>
      <c r="I10" s="1">
        <v>86</v>
      </c>
      <c r="J10" s="1">
        <v>82</v>
      </c>
      <c r="K10" s="1">
        <v>69</v>
      </c>
      <c r="L10" s="1">
        <v>84</v>
      </c>
      <c r="M10" s="1">
        <v>54</v>
      </c>
      <c r="N10" s="1">
        <v>54</v>
      </c>
      <c r="O10" s="1">
        <v>111</v>
      </c>
      <c r="P10" s="1">
        <v>145</v>
      </c>
      <c r="Q10" s="1">
        <v>47</v>
      </c>
      <c r="R10" s="1"/>
      <c r="S10" s="1">
        <v>12</v>
      </c>
      <c r="T10" s="1">
        <v>41</v>
      </c>
      <c r="U10" s="1">
        <v>40</v>
      </c>
      <c r="V10" s="1" t="s">
        <v>28</v>
      </c>
    </row>
    <row r="11" spans="1:22" x14ac:dyDescent="0.25">
      <c r="A11" s="1" t="s">
        <v>29</v>
      </c>
      <c r="B11" s="1">
        <v>98</v>
      </c>
      <c r="C11" s="1">
        <v>96</v>
      </c>
      <c r="D11" s="1">
        <v>89</v>
      </c>
      <c r="E11" s="1">
        <v>146</v>
      </c>
      <c r="F11" s="1">
        <v>67</v>
      </c>
      <c r="G11" s="1">
        <v>78</v>
      </c>
      <c r="H11" s="1">
        <v>85</v>
      </c>
      <c r="I11" s="1">
        <v>86</v>
      </c>
      <c r="J11" s="1">
        <v>83</v>
      </c>
      <c r="K11" s="1">
        <v>74</v>
      </c>
      <c r="L11" s="1">
        <v>94</v>
      </c>
      <c r="M11" s="1">
        <v>63</v>
      </c>
      <c r="N11" s="1">
        <v>51</v>
      </c>
      <c r="O11" s="1">
        <v>106</v>
      </c>
      <c r="P11" s="1">
        <v>147</v>
      </c>
      <c r="Q11" s="1">
        <v>33</v>
      </c>
      <c r="R11" s="1"/>
      <c r="S11" s="1">
        <v>14</v>
      </c>
      <c r="T11" s="1">
        <v>51</v>
      </c>
      <c r="U11" s="1">
        <v>33</v>
      </c>
      <c r="V11" s="1" t="s">
        <v>29</v>
      </c>
    </row>
    <row r="12" spans="1:22" x14ac:dyDescent="0.25">
      <c r="A12" s="1" t="s">
        <v>30</v>
      </c>
      <c r="B12" s="1">
        <v>88</v>
      </c>
      <c r="C12" s="1">
        <v>86</v>
      </c>
      <c r="D12" s="1">
        <v>72</v>
      </c>
      <c r="E12" s="1">
        <v>119</v>
      </c>
      <c r="F12" s="1">
        <v>56</v>
      </c>
      <c r="G12" s="1">
        <v>56</v>
      </c>
      <c r="H12" s="1">
        <v>56</v>
      </c>
      <c r="I12" s="1">
        <v>78</v>
      </c>
      <c r="J12" s="1">
        <v>70</v>
      </c>
      <c r="K12" s="1">
        <v>48</v>
      </c>
      <c r="L12" s="1">
        <v>61</v>
      </c>
      <c r="M12" s="1">
        <v>47</v>
      </c>
      <c r="N12" s="1">
        <v>46</v>
      </c>
      <c r="O12" s="1">
        <v>103</v>
      </c>
      <c r="P12" s="1">
        <v>142</v>
      </c>
      <c r="Q12" s="1">
        <v>10</v>
      </c>
      <c r="R12" s="1">
        <v>3</v>
      </c>
      <c r="S12" s="1">
        <v>12</v>
      </c>
      <c r="T12" s="1">
        <v>55</v>
      </c>
      <c r="U12" s="1">
        <v>18</v>
      </c>
      <c r="V12" s="1" t="s">
        <v>30</v>
      </c>
    </row>
    <row r="13" spans="1:22" x14ac:dyDescent="0.25">
      <c r="A13" s="1" t="s">
        <v>31</v>
      </c>
      <c r="B13" s="1">
        <v>87</v>
      </c>
      <c r="C13" s="1">
        <v>83</v>
      </c>
      <c r="D13" s="1">
        <v>62</v>
      </c>
      <c r="E13" s="1">
        <v>123</v>
      </c>
      <c r="F13" s="1">
        <v>52</v>
      </c>
      <c r="G13" s="1">
        <v>52</v>
      </c>
      <c r="H13" s="1">
        <v>55</v>
      </c>
      <c r="I13" s="1">
        <v>78</v>
      </c>
      <c r="J13" s="1">
        <v>70</v>
      </c>
      <c r="K13" s="1">
        <v>53</v>
      </c>
      <c r="L13" s="1">
        <v>77</v>
      </c>
      <c r="M13" s="1">
        <v>53</v>
      </c>
      <c r="N13" s="1">
        <v>37</v>
      </c>
      <c r="O13" s="1">
        <v>100</v>
      </c>
      <c r="P13" s="1">
        <v>148</v>
      </c>
      <c r="Q13" s="1">
        <v>11</v>
      </c>
      <c r="R13" s="1">
        <v>2</v>
      </c>
      <c r="S13" s="1">
        <v>15</v>
      </c>
      <c r="T13" s="1">
        <v>50</v>
      </c>
      <c r="U13" s="1">
        <v>20</v>
      </c>
      <c r="V13" s="1" t="s">
        <v>31</v>
      </c>
    </row>
    <row r="14" spans="1:22" x14ac:dyDescent="0.25">
      <c r="A14" s="1" t="s">
        <v>32</v>
      </c>
      <c r="B14" s="1">
        <v>139</v>
      </c>
      <c r="C14" s="1">
        <v>135</v>
      </c>
      <c r="D14" s="1">
        <v>118</v>
      </c>
      <c r="E14" s="1">
        <v>208</v>
      </c>
      <c r="F14" s="1">
        <v>96</v>
      </c>
      <c r="G14" s="1">
        <v>94</v>
      </c>
      <c r="H14" s="1">
        <v>103</v>
      </c>
      <c r="I14" s="1">
        <v>133</v>
      </c>
      <c r="J14" s="1">
        <v>112</v>
      </c>
      <c r="K14" s="1">
        <v>101</v>
      </c>
      <c r="L14" s="1">
        <v>118</v>
      </c>
      <c r="M14" s="1">
        <v>90</v>
      </c>
      <c r="N14" s="1">
        <v>81</v>
      </c>
      <c r="O14" s="1">
        <v>158</v>
      </c>
      <c r="P14" s="1">
        <v>206</v>
      </c>
      <c r="Q14" s="1">
        <v>9</v>
      </c>
      <c r="R14" s="1"/>
      <c r="S14" s="1">
        <v>23</v>
      </c>
      <c r="T14" s="1">
        <v>72</v>
      </c>
      <c r="U14" s="1">
        <v>44</v>
      </c>
      <c r="V14" s="1" t="s">
        <v>32</v>
      </c>
    </row>
    <row r="15" spans="1:22" x14ac:dyDescent="0.25">
      <c r="A15" s="1" t="s">
        <v>33</v>
      </c>
      <c r="B15" s="1">
        <v>142</v>
      </c>
      <c r="C15" s="1">
        <v>135</v>
      </c>
      <c r="D15" s="1">
        <v>129</v>
      </c>
      <c r="E15" s="1">
        <v>224</v>
      </c>
      <c r="F15" s="1">
        <v>95</v>
      </c>
      <c r="G15" s="1">
        <v>122</v>
      </c>
      <c r="H15" s="1">
        <v>123</v>
      </c>
      <c r="I15" s="1">
        <v>126</v>
      </c>
      <c r="J15" s="1">
        <v>118</v>
      </c>
      <c r="K15" s="1">
        <v>126</v>
      </c>
      <c r="L15" s="1">
        <v>118</v>
      </c>
      <c r="M15" s="1">
        <v>86</v>
      </c>
      <c r="N15" s="1">
        <v>76</v>
      </c>
      <c r="O15" s="1">
        <v>187</v>
      </c>
      <c r="P15" s="1">
        <v>242</v>
      </c>
      <c r="Q15" s="1">
        <v>55</v>
      </c>
      <c r="R15" s="1"/>
      <c r="S15" s="1">
        <v>11</v>
      </c>
      <c r="T15" s="1">
        <v>73</v>
      </c>
      <c r="U15" s="1">
        <v>58</v>
      </c>
      <c r="V15" s="1" t="s">
        <v>33</v>
      </c>
    </row>
    <row r="16" spans="1:22" x14ac:dyDescent="0.25">
      <c r="A16" s="1" t="s">
        <v>34</v>
      </c>
      <c r="B16" s="1">
        <v>242</v>
      </c>
      <c r="C16" s="1">
        <v>227</v>
      </c>
      <c r="D16" s="1">
        <v>167</v>
      </c>
      <c r="E16" s="1">
        <v>317</v>
      </c>
      <c r="F16" s="1">
        <v>120</v>
      </c>
      <c r="G16" s="1">
        <v>146</v>
      </c>
      <c r="H16" s="1">
        <v>120</v>
      </c>
      <c r="I16" s="1">
        <v>202</v>
      </c>
      <c r="J16" s="1">
        <v>167</v>
      </c>
      <c r="K16" s="1">
        <v>137</v>
      </c>
      <c r="L16" s="1">
        <v>136</v>
      </c>
      <c r="M16" s="1">
        <v>125</v>
      </c>
      <c r="N16" s="1">
        <v>90</v>
      </c>
      <c r="O16" s="1">
        <v>195</v>
      </c>
      <c r="P16" s="1">
        <v>347</v>
      </c>
      <c r="Q16" s="1">
        <v>12</v>
      </c>
      <c r="R16" s="1">
        <v>13</v>
      </c>
      <c r="S16" s="1">
        <v>102</v>
      </c>
      <c r="T16" s="1">
        <v>95</v>
      </c>
      <c r="U16" s="1">
        <v>32</v>
      </c>
      <c r="V16" s="1" t="s">
        <v>34</v>
      </c>
    </row>
    <row r="17" spans="1:22" x14ac:dyDescent="0.25">
      <c r="A17" s="1" t="s">
        <v>35</v>
      </c>
      <c r="B17" s="1">
        <v>118</v>
      </c>
      <c r="C17" s="1">
        <v>115</v>
      </c>
      <c r="D17" s="1">
        <v>78</v>
      </c>
      <c r="E17" s="1">
        <v>152</v>
      </c>
      <c r="F17" s="1">
        <v>71</v>
      </c>
      <c r="G17" s="1">
        <v>76</v>
      </c>
      <c r="H17" s="1">
        <v>95</v>
      </c>
      <c r="I17" s="1">
        <v>97</v>
      </c>
      <c r="J17" s="1">
        <v>91</v>
      </c>
      <c r="K17" s="1">
        <v>72</v>
      </c>
      <c r="L17" s="1">
        <v>56</v>
      </c>
      <c r="M17" s="1">
        <v>58</v>
      </c>
      <c r="N17" s="1">
        <v>49</v>
      </c>
      <c r="O17" s="1">
        <v>103</v>
      </c>
      <c r="P17" s="1">
        <v>193</v>
      </c>
      <c r="Q17" s="1">
        <v>6</v>
      </c>
      <c r="R17" s="1">
        <v>1</v>
      </c>
      <c r="S17" s="1">
        <v>24</v>
      </c>
      <c r="T17" s="1">
        <v>75</v>
      </c>
      <c r="U17" s="1">
        <v>18</v>
      </c>
      <c r="V17" s="1" t="s">
        <v>35</v>
      </c>
    </row>
    <row r="18" spans="1:22" x14ac:dyDescent="0.25">
      <c r="A18" s="1" t="s">
        <v>36</v>
      </c>
      <c r="B18" s="1">
        <v>98</v>
      </c>
      <c r="C18" s="1">
        <v>93</v>
      </c>
      <c r="D18" s="1">
        <v>58</v>
      </c>
      <c r="E18" s="1">
        <v>105</v>
      </c>
      <c r="F18" s="1">
        <v>48</v>
      </c>
      <c r="G18" s="1">
        <v>45</v>
      </c>
      <c r="H18" s="1">
        <v>55</v>
      </c>
      <c r="I18" s="1">
        <v>73</v>
      </c>
      <c r="J18" s="1">
        <v>66</v>
      </c>
      <c r="K18" s="1">
        <v>40</v>
      </c>
      <c r="L18" s="1">
        <v>16</v>
      </c>
      <c r="M18" s="1">
        <v>36</v>
      </c>
      <c r="N18" s="1">
        <v>20</v>
      </c>
      <c r="O18" s="1">
        <v>47</v>
      </c>
      <c r="P18" s="1">
        <v>116</v>
      </c>
      <c r="Q18" s="1">
        <v>0</v>
      </c>
      <c r="R18" s="1">
        <v>2</v>
      </c>
      <c r="S18" s="1">
        <v>66</v>
      </c>
      <c r="T18" s="1">
        <v>26</v>
      </c>
      <c r="U18" s="1">
        <v>4</v>
      </c>
      <c r="V18" s="1" t="s">
        <v>36</v>
      </c>
    </row>
    <row r="19" spans="1:22" x14ac:dyDescent="0.25">
      <c r="A19" s="1" t="s">
        <v>37</v>
      </c>
      <c r="B19" s="1">
        <v>48</v>
      </c>
      <c r="C19" s="1">
        <v>46</v>
      </c>
      <c r="D19" s="1">
        <v>28</v>
      </c>
      <c r="E19" s="1">
        <v>53</v>
      </c>
      <c r="F19" s="1">
        <v>24</v>
      </c>
      <c r="G19" s="1">
        <v>18</v>
      </c>
      <c r="H19" s="1">
        <v>19</v>
      </c>
      <c r="I19" s="1">
        <v>33</v>
      </c>
      <c r="J19" s="1">
        <v>26</v>
      </c>
      <c r="K19" s="1">
        <v>14</v>
      </c>
      <c r="L19" s="1">
        <v>15</v>
      </c>
      <c r="M19" s="1">
        <v>18</v>
      </c>
      <c r="N19" s="1">
        <v>21</v>
      </c>
      <c r="O19" s="1">
        <v>21</v>
      </c>
      <c r="P19" s="1">
        <v>61</v>
      </c>
      <c r="Q19" s="1">
        <v>5</v>
      </c>
      <c r="R19" s="1">
        <v>8</v>
      </c>
      <c r="S19" s="1">
        <v>25</v>
      </c>
      <c r="T19" s="1">
        <v>12</v>
      </c>
      <c r="U19" s="1">
        <v>3</v>
      </c>
      <c r="V19" s="1" t="s">
        <v>37</v>
      </c>
    </row>
    <row r="20" spans="1:22" x14ac:dyDescent="0.25">
      <c r="A20" s="1" t="s">
        <v>38</v>
      </c>
      <c r="B20" s="1">
        <v>160</v>
      </c>
      <c r="C20" s="1">
        <v>139</v>
      </c>
      <c r="D20" s="1">
        <v>120</v>
      </c>
      <c r="E20" s="1">
        <v>215</v>
      </c>
      <c r="F20" s="1">
        <v>97</v>
      </c>
      <c r="G20" s="1">
        <v>93</v>
      </c>
      <c r="H20" s="1">
        <v>90</v>
      </c>
      <c r="I20" s="1">
        <v>136</v>
      </c>
      <c r="J20" s="1">
        <v>110</v>
      </c>
      <c r="K20" s="1">
        <v>88</v>
      </c>
      <c r="L20" s="1">
        <v>85</v>
      </c>
      <c r="M20" s="1">
        <v>68</v>
      </c>
      <c r="N20" s="1">
        <v>57</v>
      </c>
      <c r="O20" s="1">
        <v>58</v>
      </c>
      <c r="P20" s="1">
        <v>209</v>
      </c>
      <c r="Q20" s="1">
        <v>22</v>
      </c>
      <c r="R20" s="1">
        <v>8</v>
      </c>
      <c r="S20" s="1">
        <v>50</v>
      </c>
      <c r="T20" s="1">
        <v>86</v>
      </c>
      <c r="U20" s="1">
        <v>16</v>
      </c>
      <c r="V20" s="1" t="s">
        <v>38</v>
      </c>
    </row>
    <row r="21" spans="1:22" x14ac:dyDescent="0.25">
      <c r="A21" s="1" t="s">
        <v>39</v>
      </c>
      <c r="B21" s="1">
        <v>82</v>
      </c>
      <c r="C21" s="1">
        <v>68</v>
      </c>
      <c r="D21" s="1">
        <v>42</v>
      </c>
      <c r="E21" s="1">
        <v>87</v>
      </c>
      <c r="F21" s="1">
        <v>29</v>
      </c>
      <c r="G21" s="1">
        <v>38</v>
      </c>
      <c r="H21" s="1">
        <v>36</v>
      </c>
      <c r="I21" s="1">
        <v>66</v>
      </c>
      <c r="J21" s="1">
        <v>52</v>
      </c>
      <c r="K21" s="1">
        <v>33</v>
      </c>
      <c r="L21" s="1">
        <v>43</v>
      </c>
      <c r="M21" s="1">
        <v>24</v>
      </c>
      <c r="N21" s="1">
        <v>25</v>
      </c>
      <c r="O21" s="1">
        <v>68</v>
      </c>
      <c r="P21" s="1">
        <v>96</v>
      </c>
      <c r="Q21" s="1">
        <v>10</v>
      </c>
      <c r="R21" s="1">
        <v>19</v>
      </c>
      <c r="S21" s="1">
        <v>21</v>
      </c>
      <c r="T21" s="1">
        <v>37</v>
      </c>
      <c r="U21" s="1">
        <v>5</v>
      </c>
      <c r="V21" s="1" t="s">
        <v>39</v>
      </c>
    </row>
    <row r="22" spans="1:22" x14ac:dyDescent="0.25">
      <c r="A22" s="1" t="s">
        <v>40</v>
      </c>
      <c r="B22" s="1">
        <v>84</v>
      </c>
      <c r="C22" s="1">
        <v>78</v>
      </c>
      <c r="D22" s="1">
        <v>48</v>
      </c>
      <c r="E22" s="1">
        <v>89</v>
      </c>
      <c r="F22" s="1">
        <v>34</v>
      </c>
      <c r="G22" s="1">
        <v>32</v>
      </c>
      <c r="H22" s="1">
        <v>42</v>
      </c>
      <c r="I22" s="1">
        <v>65</v>
      </c>
      <c r="J22" s="1">
        <v>47</v>
      </c>
      <c r="K22" s="1">
        <v>28</v>
      </c>
      <c r="L22" s="1">
        <v>20</v>
      </c>
      <c r="M22" s="1">
        <v>29</v>
      </c>
      <c r="N22" s="1">
        <v>28</v>
      </c>
      <c r="O22" s="1">
        <v>44</v>
      </c>
      <c r="P22" s="1">
        <v>112</v>
      </c>
      <c r="Q22" s="1">
        <v>3</v>
      </c>
      <c r="R22" s="1">
        <v>12</v>
      </c>
      <c r="S22" s="1">
        <v>41</v>
      </c>
      <c r="T22" s="1">
        <v>29</v>
      </c>
      <c r="U22" s="1">
        <v>2</v>
      </c>
      <c r="V22" s="1" t="s">
        <v>40</v>
      </c>
    </row>
    <row r="23" spans="1:22" x14ac:dyDescent="0.25">
      <c r="A23" s="1" t="s">
        <v>41</v>
      </c>
      <c r="B23" s="1">
        <v>69</v>
      </c>
      <c r="C23" s="1">
        <v>61</v>
      </c>
      <c r="D23" s="1">
        <v>42</v>
      </c>
      <c r="E23" s="1">
        <v>78</v>
      </c>
      <c r="F23" s="1">
        <v>31</v>
      </c>
      <c r="G23" s="1">
        <v>39</v>
      </c>
      <c r="H23" s="1">
        <v>39</v>
      </c>
      <c r="I23" s="1">
        <v>56</v>
      </c>
      <c r="J23" s="1">
        <v>43</v>
      </c>
      <c r="K23" s="1">
        <v>34</v>
      </c>
      <c r="L23" s="1">
        <v>28</v>
      </c>
      <c r="M23" s="1">
        <v>30</v>
      </c>
      <c r="N23" s="1">
        <v>26</v>
      </c>
      <c r="O23" s="1">
        <v>61</v>
      </c>
      <c r="P23" s="1">
        <v>109</v>
      </c>
      <c r="Q23" s="1">
        <v>4</v>
      </c>
      <c r="R23" s="1">
        <v>7</v>
      </c>
      <c r="S23" s="1">
        <v>20</v>
      </c>
      <c r="T23" s="1">
        <v>34</v>
      </c>
      <c r="U23" s="1">
        <v>8</v>
      </c>
      <c r="V23" s="1" t="s">
        <v>41</v>
      </c>
    </row>
    <row r="24" spans="1:22" x14ac:dyDescent="0.25">
      <c r="A24" s="1" t="s">
        <v>42</v>
      </c>
      <c r="B24" s="1">
        <v>237</v>
      </c>
      <c r="C24" s="1">
        <v>209</v>
      </c>
      <c r="D24" s="1">
        <v>126</v>
      </c>
      <c r="E24" s="1">
        <v>259</v>
      </c>
      <c r="F24" s="1">
        <v>109</v>
      </c>
      <c r="G24" s="1">
        <v>108</v>
      </c>
      <c r="H24" s="1">
        <v>123</v>
      </c>
      <c r="I24" s="1">
        <v>183</v>
      </c>
      <c r="J24" s="1">
        <v>156</v>
      </c>
      <c r="K24" s="1">
        <v>111</v>
      </c>
      <c r="L24" s="1">
        <v>98</v>
      </c>
      <c r="M24" s="1">
        <v>96</v>
      </c>
      <c r="N24" s="1">
        <v>79</v>
      </c>
      <c r="O24" s="1">
        <v>129</v>
      </c>
      <c r="P24" s="1">
        <v>316</v>
      </c>
      <c r="Q24" s="1">
        <v>19</v>
      </c>
      <c r="R24" s="1">
        <v>24</v>
      </c>
      <c r="S24" s="1">
        <v>112</v>
      </c>
      <c r="T24" s="1">
        <v>84</v>
      </c>
      <c r="U24" s="1">
        <v>17</v>
      </c>
      <c r="V24" s="1" t="s">
        <v>42</v>
      </c>
    </row>
    <row r="25" spans="1:22" x14ac:dyDescent="0.25">
      <c r="A25" s="1" t="s">
        <v>43</v>
      </c>
      <c r="B25" s="1">
        <v>117</v>
      </c>
      <c r="C25" s="1">
        <v>108</v>
      </c>
      <c r="D25" s="1">
        <v>74</v>
      </c>
      <c r="E25" s="1">
        <v>155</v>
      </c>
      <c r="F25" s="1">
        <v>60</v>
      </c>
      <c r="G25" s="1">
        <v>62</v>
      </c>
      <c r="H25" s="1">
        <v>69</v>
      </c>
      <c r="I25" s="1">
        <v>93</v>
      </c>
      <c r="J25" s="1">
        <v>77</v>
      </c>
      <c r="K25" s="1">
        <v>73</v>
      </c>
      <c r="L25" s="1">
        <v>71</v>
      </c>
      <c r="M25" s="1">
        <v>46</v>
      </c>
      <c r="N25" s="1">
        <v>52</v>
      </c>
      <c r="O25" s="1">
        <v>108</v>
      </c>
      <c r="P25" s="1">
        <v>175</v>
      </c>
      <c r="Q25" s="1">
        <v>28</v>
      </c>
      <c r="R25" s="1">
        <v>6</v>
      </c>
      <c r="S25" s="1">
        <v>47</v>
      </c>
      <c r="T25" s="1">
        <v>39</v>
      </c>
      <c r="U25" s="1">
        <v>25</v>
      </c>
      <c r="V25" s="1" t="s">
        <v>43</v>
      </c>
    </row>
    <row r="26" spans="1:22" x14ac:dyDescent="0.25">
      <c r="A26" s="1" t="s">
        <v>44</v>
      </c>
      <c r="B26" s="1">
        <v>115</v>
      </c>
      <c r="C26" s="1">
        <v>105</v>
      </c>
      <c r="D26" s="1">
        <v>83</v>
      </c>
      <c r="E26" s="1">
        <v>138</v>
      </c>
      <c r="F26" s="1">
        <v>52</v>
      </c>
      <c r="G26" s="1">
        <v>60</v>
      </c>
      <c r="H26" s="1">
        <v>56</v>
      </c>
      <c r="I26" s="1">
        <v>87</v>
      </c>
      <c r="J26" s="1">
        <v>74</v>
      </c>
      <c r="K26" s="1">
        <v>67</v>
      </c>
      <c r="L26" s="1">
        <v>57</v>
      </c>
      <c r="M26" s="1">
        <v>46</v>
      </c>
      <c r="N26" s="1">
        <v>43</v>
      </c>
      <c r="O26" s="1">
        <v>70</v>
      </c>
      <c r="P26" s="1">
        <v>117</v>
      </c>
      <c r="Q26" s="1">
        <v>2</v>
      </c>
      <c r="R26" s="1">
        <v>15</v>
      </c>
      <c r="S26" s="1">
        <v>50</v>
      </c>
      <c r="T26" s="1">
        <v>38</v>
      </c>
      <c r="U26" s="1">
        <v>12</v>
      </c>
      <c r="V26" s="1" t="s">
        <v>44</v>
      </c>
    </row>
    <row r="27" spans="1:22" x14ac:dyDescent="0.25">
      <c r="A27" s="1" t="s">
        <v>45</v>
      </c>
      <c r="B27" s="1">
        <v>105</v>
      </c>
      <c r="C27" s="1">
        <v>93</v>
      </c>
      <c r="D27" s="1">
        <v>65</v>
      </c>
      <c r="E27" s="1">
        <v>131</v>
      </c>
      <c r="F27" s="1">
        <v>64</v>
      </c>
      <c r="G27" s="1">
        <v>63</v>
      </c>
      <c r="H27" s="1">
        <v>63</v>
      </c>
      <c r="I27" s="1">
        <v>89</v>
      </c>
      <c r="J27" s="1">
        <v>76</v>
      </c>
      <c r="K27" s="1">
        <v>60</v>
      </c>
      <c r="L27" s="1">
        <v>49</v>
      </c>
      <c r="M27" s="1">
        <v>56</v>
      </c>
      <c r="N27" s="1">
        <v>43</v>
      </c>
      <c r="O27" s="1">
        <v>80</v>
      </c>
      <c r="P27" s="1">
        <v>148</v>
      </c>
      <c r="Q27" s="1">
        <v>16</v>
      </c>
      <c r="R27" s="1"/>
      <c r="S27" s="1">
        <v>44</v>
      </c>
      <c r="T27" s="1">
        <v>50</v>
      </c>
      <c r="U27" s="1">
        <v>11</v>
      </c>
      <c r="V27" s="1" t="s">
        <v>45</v>
      </c>
    </row>
    <row r="28" spans="1:22" x14ac:dyDescent="0.25">
      <c r="A28" s="1" t="s">
        <v>46</v>
      </c>
      <c r="B28" s="1">
        <v>193</v>
      </c>
      <c r="C28" s="1">
        <v>175</v>
      </c>
      <c r="D28" s="1">
        <v>137</v>
      </c>
      <c r="E28" s="1">
        <v>226</v>
      </c>
      <c r="F28" s="1">
        <v>99</v>
      </c>
      <c r="G28" s="1">
        <v>120</v>
      </c>
      <c r="H28" s="1">
        <v>150</v>
      </c>
      <c r="I28" s="1">
        <v>157</v>
      </c>
      <c r="J28" s="1">
        <v>127</v>
      </c>
      <c r="K28" s="1">
        <v>94</v>
      </c>
      <c r="L28" s="1">
        <v>93</v>
      </c>
      <c r="M28" s="1">
        <v>89</v>
      </c>
      <c r="N28" s="1">
        <v>81</v>
      </c>
      <c r="O28" s="1">
        <v>122</v>
      </c>
      <c r="P28" s="1">
        <v>300</v>
      </c>
      <c r="Q28" s="1">
        <v>7</v>
      </c>
      <c r="R28" s="1">
        <v>9</v>
      </c>
      <c r="S28" s="1">
        <v>77</v>
      </c>
      <c r="T28" s="1">
        <v>84</v>
      </c>
      <c r="U28" s="1">
        <v>23</v>
      </c>
      <c r="V28" s="1" t="s">
        <v>46</v>
      </c>
    </row>
    <row r="29" spans="1:22" x14ac:dyDescent="0.25">
      <c r="A29" s="1" t="s">
        <v>47</v>
      </c>
      <c r="B29" s="1">
        <v>154</v>
      </c>
      <c r="C29" s="1">
        <v>139</v>
      </c>
      <c r="D29" s="1">
        <v>91</v>
      </c>
      <c r="E29" s="1">
        <v>166</v>
      </c>
      <c r="F29" s="1">
        <v>66</v>
      </c>
      <c r="G29" s="1">
        <v>82</v>
      </c>
      <c r="H29" s="1">
        <v>59</v>
      </c>
      <c r="I29" s="1">
        <v>124</v>
      </c>
      <c r="J29" s="1">
        <v>99</v>
      </c>
      <c r="K29" s="1">
        <v>73</v>
      </c>
      <c r="L29" s="1">
        <v>66</v>
      </c>
      <c r="M29" s="1">
        <v>57</v>
      </c>
      <c r="N29" s="1">
        <v>42</v>
      </c>
      <c r="O29" s="1">
        <v>108</v>
      </c>
      <c r="P29" s="1">
        <v>217</v>
      </c>
      <c r="Q29" s="1">
        <v>6</v>
      </c>
      <c r="R29" s="1">
        <v>18</v>
      </c>
      <c r="S29" s="1">
        <v>73</v>
      </c>
      <c r="T29" s="1">
        <v>52</v>
      </c>
      <c r="U29" s="1">
        <v>11</v>
      </c>
      <c r="V29" s="1" t="s">
        <v>47</v>
      </c>
    </row>
    <row r="30" spans="1:22" x14ac:dyDescent="0.25">
      <c r="A30" s="1" t="s">
        <v>48</v>
      </c>
      <c r="B30" s="1">
        <v>116</v>
      </c>
      <c r="C30" s="1">
        <v>107</v>
      </c>
      <c r="D30" s="1">
        <v>75</v>
      </c>
      <c r="E30" s="1">
        <v>128</v>
      </c>
      <c r="F30" s="1">
        <v>48</v>
      </c>
      <c r="G30" s="1">
        <v>72</v>
      </c>
      <c r="H30" s="1">
        <v>45</v>
      </c>
      <c r="I30" s="1">
        <v>86</v>
      </c>
      <c r="J30" s="1">
        <v>79</v>
      </c>
      <c r="K30" s="1">
        <v>57</v>
      </c>
      <c r="L30" s="1">
        <v>46</v>
      </c>
      <c r="M30" s="1">
        <v>55</v>
      </c>
      <c r="N30" s="1">
        <v>39</v>
      </c>
      <c r="O30" s="1">
        <v>78</v>
      </c>
      <c r="P30" s="1">
        <v>172</v>
      </c>
      <c r="Q30" s="1">
        <v>12</v>
      </c>
      <c r="R30" s="1">
        <v>7</v>
      </c>
      <c r="S30" s="1">
        <v>53</v>
      </c>
      <c r="T30" s="1">
        <v>42</v>
      </c>
      <c r="U30" s="1">
        <v>14</v>
      </c>
      <c r="V30" s="1" t="s">
        <v>48</v>
      </c>
    </row>
    <row r="31" spans="1:22" x14ac:dyDescent="0.25">
      <c r="A31" s="1" t="s">
        <v>49</v>
      </c>
      <c r="B31" s="1">
        <v>46</v>
      </c>
      <c r="C31" s="1">
        <v>40</v>
      </c>
      <c r="D31" s="1">
        <v>28</v>
      </c>
      <c r="E31" s="1">
        <v>46</v>
      </c>
      <c r="F31" s="1">
        <v>21</v>
      </c>
      <c r="G31" s="1">
        <v>14</v>
      </c>
      <c r="H31" s="1">
        <v>29</v>
      </c>
      <c r="I31" s="1">
        <v>37</v>
      </c>
      <c r="J31" s="1">
        <v>26</v>
      </c>
      <c r="K31" s="1">
        <v>21</v>
      </c>
      <c r="L31" s="1">
        <v>15</v>
      </c>
      <c r="M31" s="1">
        <v>21</v>
      </c>
      <c r="N31" s="1">
        <v>14</v>
      </c>
      <c r="O31" s="1">
        <v>49</v>
      </c>
      <c r="P31" s="1">
        <v>77</v>
      </c>
      <c r="Q31" s="1">
        <v>3</v>
      </c>
      <c r="R31" s="1">
        <v>3</v>
      </c>
      <c r="S31" s="1">
        <v>16</v>
      </c>
      <c r="T31" s="1">
        <v>23</v>
      </c>
      <c r="U31" s="1">
        <v>4</v>
      </c>
      <c r="V31" s="1" t="s">
        <v>49</v>
      </c>
    </row>
    <row r="32" spans="1:22" x14ac:dyDescent="0.25">
      <c r="A32" s="1" t="s">
        <v>50</v>
      </c>
      <c r="B32" s="1">
        <v>77</v>
      </c>
      <c r="C32" s="1">
        <v>72</v>
      </c>
      <c r="D32" s="1">
        <v>54</v>
      </c>
      <c r="E32" s="1">
        <v>101</v>
      </c>
      <c r="F32" s="1">
        <v>37</v>
      </c>
      <c r="G32" s="1">
        <v>39</v>
      </c>
      <c r="H32" s="1">
        <v>39</v>
      </c>
      <c r="I32" s="1">
        <v>68</v>
      </c>
      <c r="J32" s="1">
        <v>50</v>
      </c>
      <c r="K32" s="1">
        <v>37</v>
      </c>
      <c r="L32" s="1">
        <v>44</v>
      </c>
      <c r="M32" s="1">
        <v>34</v>
      </c>
      <c r="N32" s="1">
        <v>28</v>
      </c>
      <c r="O32" s="1">
        <v>65</v>
      </c>
      <c r="P32" s="1">
        <v>100</v>
      </c>
      <c r="Q32" s="1">
        <v>9</v>
      </c>
      <c r="R32" s="1">
        <v>2</v>
      </c>
      <c r="S32" s="1">
        <v>34</v>
      </c>
      <c r="T32" s="1">
        <v>32</v>
      </c>
      <c r="U32" s="1">
        <v>9</v>
      </c>
      <c r="V32" s="1" t="s">
        <v>50</v>
      </c>
    </row>
    <row r="33" spans="1:22" x14ac:dyDescent="0.25">
      <c r="A33" s="1" t="s">
        <v>51</v>
      </c>
      <c r="B33" s="1">
        <v>120</v>
      </c>
      <c r="C33" s="1">
        <v>112</v>
      </c>
      <c r="D33" s="1">
        <v>76</v>
      </c>
      <c r="E33" s="1">
        <v>132</v>
      </c>
      <c r="F33" s="1">
        <v>63</v>
      </c>
      <c r="G33" s="1">
        <v>69</v>
      </c>
      <c r="H33" s="1">
        <v>71</v>
      </c>
      <c r="I33" s="1">
        <v>97</v>
      </c>
      <c r="J33" s="1">
        <v>75</v>
      </c>
      <c r="K33" s="1">
        <v>54</v>
      </c>
      <c r="L33" s="1">
        <v>58</v>
      </c>
      <c r="M33" s="1">
        <v>52</v>
      </c>
      <c r="N33" s="1">
        <v>49</v>
      </c>
      <c r="O33" s="1">
        <v>70</v>
      </c>
      <c r="P33" s="1">
        <v>165</v>
      </c>
      <c r="Q33" s="1">
        <v>12</v>
      </c>
      <c r="R33" s="1">
        <v>10</v>
      </c>
      <c r="S33" s="1">
        <v>55</v>
      </c>
      <c r="T33" s="1">
        <v>40</v>
      </c>
      <c r="U33" s="1">
        <v>15</v>
      </c>
      <c r="V33" s="1" t="s">
        <v>51</v>
      </c>
    </row>
    <row r="34" spans="1:22" x14ac:dyDescent="0.25">
      <c r="A34" s="1" t="s">
        <v>52</v>
      </c>
      <c r="B34" s="1">
        <v>161</v>
      </c>
      <c r="C34" s="1">
        <v>145</v>
      </c>
      <c r="D34" s="1">
        <v>105</v>
      </c>
      <c r="E34" s="1">
        <v>175</v>
      </c>
      <c r="F34" s="1">
        <v>75</v>
      </c>
      <c r="G34" s="1">
        <v>53</v>
      </c>
      <c r="H34" s="1">
        <v>94</v>
      </c>
      <c r="I34" s="1">
        <v>137</v>
      </c>
      <c r="J34" s="1">
        <v>104</v>
      </c>
      <c r="K34" s="1">
        <v>76</v>
      </c>
      <c r="L34" s="1">
        <v>73</v>
      </c>
      <c r="M34" s="1">
        <v>64</v>
      </c>
      <c r="N34" s="1">
        <v>55</v>
      </c>
      <c r="O34" s="1">
        <v>109</v>
      </c>
      <c r="P34" s="1">
        <v>203</v>
      </c>
      <c r="Q34" s="1">
        <v>36</v>
      </c>
      <c r="R34" s="1">
        <v>27</v>
      </c>
      <c r="S34" s="1">
        <v>54</v>
      </c>
      <c r="T34" s="1">
        <v>62</v>
      </c>
      <c r="U34" s="1">
        <v>18</v>
      </c>
      <c r="V34" s="1" t="s">
        <v>52</v>
      </c>
    </row>
    <row r="35" spans="1:22" x14ac:dyDescent="0.25">
      <c r="A35" s="1" t="s">
        <v>53</v>
      </c>
      <c r="B35" s="1">
        <v>127</v>
      </c>
      <c r="C35" s="1">
        <v>120</v>
      </c>
      <c r="D35" s="1">
        <v>97</v>
      </c>
      <c r="E35" s="1">
        <v>162</v>
      </c>
      <c r="F35" s="1">
        <v>69</v>
      </c>
      <c r="G35" s="1">
        <v>71</v>
      </c>
      <c r="H35" s="1">
        <v>95</v>
      </c>
      <c r="I35" s="1">
        <v>109</v>
      </c>
      <c r="J35" s="1">
        <v>91</v>
      </c>
      <c r="K35" s="1">
        <v>75</v>
      </c>
      <c r="L35" s="1">
        <v>75</v>
      </c>
      <c r="M35" s="1">
        <v>68</v>
      </c>
      <c r="N35" s="1">
        <v>64</v>
      </c>
      <c r="O35" s="1">
        <v>113</v>
      </c>
      <c r="P35" s="1">
        <v>191</v>
      </c>
      <c r="Q35" s="1">
        <v>16</v>
      </c>
      <c r="R35" s="1">
        <v>2</v>
      </c>
      <c r="S35" s="1">
        <v>36</v>
      </c>
      <c r="T35" s="1">
        <v>68</v>
      </c>
      <c r="U35" s="1">
        <v>21</v>
      </c>
      <c r="V35" s="1" t="s">
        <v>53</v>
      </c>
    </row>
    <row r="36" spans="1:22" x14ac:dyDescent="0.25">
      <c r="A36" s="1" t="s">
        <v>54</v>
      </c>
      <c r="B36" s="1">
        <v>237</v>
      </c>
      <c r="C36" s="1">
        <v>218</v>
      </c>
      <c r="D36" s="1">
        <v>137</v>
      </c>
      <c r="E36" s="1">
        <v>273</v>
      </c>
      <c r="F36" s="1">
        <v>131</v>
      </c>
      <c r="G36" s="1">
        <v>142</v>
      </c>
      <c r="H36" s="1">
        <v>131</v>
      </c>
      <c r="I36" s="1">
        <v>194</v>
      </c>
      <c r="J36" s="1">
        <v>167</v>
      </c>
      <c r="K36" s="1">
        <v>110</v>
      </c>
      <c r="L36" s="1">
        <v>103</v>
      </c>
      <c r="M36" s="1">
        <v>132</v>
      </c>
      <c r="N36" s="1">
        <v>104</v>
      </c>
      <c r="O36" s="1">
        <v>197</v>
      </c>
      <c r="P36" s="1">
        <v>378</v>
      </c>
      <c r="Q36" s="1">
        <v>13</v>
      </c>
      <c r="R36" s="1"/>
      <c r="S36" s="1">
        <v>96</v>
      </c>
      <c r="T36" s="1">
        <v>115</v>
      </c>
      <c r="U36" s="1">
        <v>26</v>
      </c>
      <c r="V36" s="1" t="s">
        <v>54</v>
      </c>
    </row>
    <row r="37" spans="1:22" x14ac:dyDescent="0.25">
      <c r="A37" s="1" t="s">
        <v>55</v>
      </c>
      <c r="B37" s="1">
        <v>159</v>
      </c>
      <c r="C37" s="1">
        <v>146</v>
      </c>
      <c r="D37" s="1">
        <v>110</v>
      </c>
      <c r="E37" s="1">
        <v>198</v>
      </c>
      <c r="F37" s="1">
        <v>76</v>
      </c>
      <c r="G37" s="1">
        <v>80</v>
      </c>
      <c r="H37" s="1">
        <v>97</v>
      </c>
      <c r="I37" s="1">
        <v>125</v>
      </c>
      <c r="J37" s="1">
        <v>106</v>
      </c>
      <c r="K37" s="1">
        <v>80</v>
      </c>
      <c r="L37" s="1">
        <v>73</v>
      </c>
      <c r="M37" s="1">
        <v>75</v>
      </c>
      <c r="N37" s="1">
        <v>61</v>
      </c>
      <c r="O37" s="1">
        <v>118</v>
      </c>
      <c r="P37" s="1">
        <v>218</v>
      </c>
      <c r="Q37" s="1">
        <v>17</v>
      </c>
      <c r="R37" s="1">
        <v>3</v>
      </c>
      <c r="S37" s="1">
        <v>63</v>
      </c>
      <c r="T37" s="1">
        <v>85</v>
      </c>
      <c r="U37" s="1">
        <v>8</v>
      </c>
      <c r="V37" s="1" t="s">
        <v>55</v>
      </c>
    </row>
    <row r="38" spans="1:22" x14ac:dyDescent="0.25">
      <c r="A38" s="1" t="s">
        <v>56</v>
      </c>
      <c r="B38" s="1">
        <v>248</v>
      </c>
      <c r="C38" s="1">
        <v>232</v>
      </c>
      <c r="D38" s="1">
        <v>189</v>
      </c>
      <c r="E38" s="1">
        <v>293</v>
      </c>
      <c r="F38" s="1">
        <v>151</v>
      </c>
      <c r="G38" s="1">
        <v>141</v>
      </c>
      <c r="H38" s="1">
        <v>175</v>
      </c>
      <c r="I38" s="1">
        <v>216</v>
      </c>
      <c r="J38" s="1">
        <v>181</v>
      </c>
      <c r="K38" s="1">
        <v>150</v>
      </c>
      <c r="L38" s="1">
        <v>165</v>
      </c>
      <c r="M38" s="1">
        <v>120</v>
      </c>
      <c r="N38" s="1">
        <v>112</v>
      </c>
      <c r="O38" s="1">
        <v>194</v>
      </c>
      <c r="P38" s="1">
        <v>352</v>
      </c>
      <c r="Q38" s="1">
        <v>54</v>
      </c>
      <c r="R38" s="1">
        <v>5</v>
      </c>
      <c r="S38" s="1">
        <v>82</v>
      </c>
      <c r="T38" s="1">
        <v>119</v>
      </c>
      <c r="U38" s="1">
        <v>42</v>
      </c>
      <c r="V38" s="1" t="s">
        <v>56</v>
      </c>
    </row>
    <row r="39" spans="1:22" x14ac:dyDescent="0.25">
      <c r="A39" s="1" t="s">
        <v>57</v>
      </c>
      <c r="B39" s="1">
        <v>190</v>
      </c>
      <c r="C39" s="1">
        <v>175</v>
      </c>
      <c r="D39" s="1">
        <v>149</v>
      </c>
      <c r="E39" s="1">
        <v>233</v>
      </c>
      <c r="F39" s="1">
        <v>118</v>
      </c>
      <c r="G39" s="1">
        <v>139</v>
      </c>
      <c r="H39" s="1">
        <v>136</v>
      </c>
      <c r="I39" s="1">
        <v>164</v>
      </c>
      <c r="J39" s="1">
        <v>144</v>
      </c>
      <c r="K39" s="1">
        <v>120</v>
      </c>
      <c r="L39" s="1">
        <v>99</v>
      </c>
      <c r="M39" s="1">
        <v>107</v>
      </c>
      <c r="N39" s="1">
        <v>93</v>
      </c>
      <c r="O39" s="1">
        <v>194</v>
      </c>
      <c r="P39" s="1">
        <v>277</v>
      </c>
      <c r="Q39" s="1">
        <v>24</v>
      </c>
      <c r="R39" s="1">
        <v>9</v>
      </c>
      <c r="S39" s="1">
        <v>54</v>
      </c>
      <c r="T39" s="1">
        <v>85</v>
      </c>
      <c r="U39" s="1">
        <v>42</v>
      </c>
      <c r="V39" s="1" t="s">
        <v>57</v>
      </c>
    </row>
    <row r="40" spans="1:22" x14ac:dyDescent="0.25">
      <c r="A40" s="9" t="s">
        <v>58</v>
      </c>
      <c r="B40" s="9">
        <f>SUM(B7:B39)</f>
        <v>4301</v>
      </c>
      <c r="C40" s="9">
        <f t="shared" ref="C40:R40" si="0">SUM(C7:C39)</f>
        <v>3976</v>
      </c>
      <c r="D40" s="9">
        <f t="shared" si="0"/>
        <v>3007</v>
      </c>
      <c r="E40" s="9">
        <f t="shared" si="0"/>
        <v>5412</v>
      </c>
      <c r="F40" s="9">
        <f t="shared" si="0"/>
        <v>2363</v>
      </c>
      <c r="G40" s="9">
        <f t="shared" si="0"/>
        <v>2503</v>
      </c>
      <c r="H40" s="9">
        <f t="shared" si="0"/>
        <v>2696</v>
      </c>
      <c r="I40" s="9">
        <f t="shared" si="0"/>
        <v>3616</v>
      </c>
      <c r="J40" s="9">
        <f t="shared" si="0"/>
        <v>3066</v>
      </c>
      <c r="K40" s="9">
        <f t="shared" si="0"/>
        <v>2418</v>
      </c>
      <c r="L40" s="9">
        <f t="shared" si="0"/>
        <v>2432</v>
      </c>
      <c r="M40" s="9">
        <f t="shared" si="0"/>
        <v>2141</v>
      </c>
      <c r="N40" s="9">
        <f t="shared" si="0"/>
        <v>1843</v>
      </c>
      <c r="O40" s="9">
        <f t="shared" si="0"/>
        <v>3647</v>
      </c>
      <c r="P40" s="9">
        <f t="shared" si="0"/>
        <v>6275</v>
      </c>
      <c r="Q40" s="9">
        <f t="shared" si="0"/>
        <v>618</v>
      </c>
      <c r="R40" s="9">
        <f t="shared" si="0"/>
        <v>217</v>
      </c>
      <c r="S40" s="9">
        <f t="shared" ref="S40" si="1">SUM(S7:S39)</f>
        <v>1432</v>
      </c>
      <c r="T40" s="9">
        <f t="shared" ref="T40" si="2">SUM(T7:T39)</f>
        <v>1908</v>
      </c>
      <c r="U40" s="9">
        <f t="shared" ref="U40" si="3">SUM(U7:U39)</f>
        <v>744</v>
      </c>
      <c r="V40" s="9" t="s">
        <v>58</v>
      </c>
    </row>
  </sheetData>
  <mergeCells count="23">
    <mergeCell ref="V1:V6"/>
    <mergeCell ref="M2:N5"/>
    <mergeCell ref="O2:O5"/>
    <mergeCell ref="P2:P5"/>
    <mergeCell ref="Q2:Q5"/>
    <mergeCell ref="R1:U1"/>
    <mergeCell ref="R2:R6"/>
    <mergeCell ref="S2:S6"/>
    <mergeCell ref="T2:T6"/>
    <mergeCell ref="U2:U6"/>
    <mergeCell ref="G2:G5"/>
    <mergeCell ref="H2:H5"/>
    <mergeCell ref="I2:I5"/>
    <mergeCell ref="J2:J5"/>
    <mergeCell ref="K2:K5"/>
    <mergeCell ref="L2:L5"/>
    <mergeCell ref="C1:Q1"/>
    <mergeCell ref="C2:C5"/>
    <mergeCell ref="D2:D5"/>
    <mergeCell ref="E2:E5"/>
    <mergeCell ref="F2:F5"/>
    <mergeCell ref="A1:A6"/>
    <mergeCell ref="B1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ADDB1-03C2-4E18-BCA9-5C2FCFE4BD9C}">
  <dimension ref="A1:V40"/>
  <sheetViews>
    <sheetView tabSelected="1" zoomScale="85" zoomScaleNormal="85" workbookViewId="0">
      <selection activeCell="K18" sqref="K18"/>
    </sheetView>
  </sheetViews>
  <sheetFormatPr defaultRowHeight="15" x14ac:dyDescent="0.25"/>
  <cols>
    <col min="1" max="1" width="24" customWidth="1"/>
    <col min="22" max="22" width="24" customWidth="1"/>
  </cols>
  <sheetData>
    <row r="1" spans="1:22" ht="15" customHeight="1" x14ac:dyDescent="0.25">
      <c r="A1" s="10" t="s">
        <v>0</v>
      </c>
      <c r="B1" s="3" t="s">
        <v>1</v>
      </c>
      <c r="C1" s="4" t="s">
        <v>2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 t="s">
        <v>59</v>
      </c>
      <c r="S1" s="5"/>
      <c r="T1" s="5"/>
      <c r="U1" s="5"/>
      <c r="V1" s="10" t="s">
        <v>0</v>
      </c>
    </row>
    <row r="2" spans="1:22" x14ac:dyDescent="0.25">
      <c r="A2" s="10"/>
      <c r="B2" s="3"/>
      <c r="C2" s="6" t="s">
        <v>3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3</v>
      </c>
      <c r="L2" s="6" t="s">
        <v>10</v>
      </c>
      <c r="M2" s="6" t="s">
        <v>11</v>
      </c>
      <c r="N2" s="6"/>
      <c r="O2" s="6" t="s">
        <v>12</v>
      </c>
      <c r="P2" s="6" t="s">
        <v>13</v>
      </c>
      <c r="Q2" s="6" t="s">
        <v>11</v>
      </c>
      <c r="R2" s="7" t="s">
        <v>60</v>
      </c>
      <c r="S2" s="7" t="s">
        <v>61</v>
      </c>
      <c r="T2" s="7" t="s">
        <v>62</v>
      </c>
      <c r="U2" s="7" t="s">
        <v>63</v>
      </c>
      <c r="V2" s="10"/>
    </row>
    <row r="3" spans="1:22" ht="132" customHeight="1" x14ac:dyDescent="0.25">
      <c r="A3" s="10"/>
      <c r="B3" s="3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  <c r="V3" s="10"/>
    </row>
    <row r="4" spans="1:22" x14ac:dyDescent="0.25">
      <c r="A4" s="10"/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  <c r="S4" s="7"/>
      <c r="T4" s="7"/>
      <c r="U4" s="7"/>
      <c r="V4" s="10"/>
    </row>
    <row r="5" spans="1:22" x14ac:dyDescent="0.25">
      <c r="A5" s="10"/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  <c r="T5" s="7"/>
      <c r="U5" s="7"/>
      <c r="V5" s="10"/>
    </row>
    <row r="6" spans="1:22" ht="29.25" customHeight="1" x14ac:dyDescent="0.25">
      <c r="A6" s="10"/>
      <c r="B6" s="3"/>
      <c r="C6" s="8">
        <v>1</v>
      </c>
      <c r="D6" s="8">
        <v>2</v>
      </c>
      <c r="E6" s="8">
        <v>3</v>
      </c>
      <c r="F6" s="8">
        <v>4</v>
      </c>
      <c r="G6" s="8" t="s">
        <v>14</v>
      </c>
      <c r="H6" s="8" t="s">
        <v>15</v>
      </c>
      <c r="I6" s="8" t="s">
        <v>16</v>
      </c>
      <c r="J6" s="8" t="s">
        <v>17</v>
      </c>
      <c r="K6" s="8" t="s">
        <v>18</v>
      </c>
      <c r="L6" s="8" t="s">
        <v>19</v>
      </c>
      <c r="M6" s="8" t="s">
        <v>20</v>
      </c>
      <c r="N6" s="8" t="s">
        <v>21</v>
      </c>
      <c r="O6" s="8" t="s">
        <v>22</v>
      </c>
      <c r="P6" s="8" t="s">
        <v>23</v>
      </c>
      <c r="Q6" s="8" t="s">
        <v>24</v>
      </c>
      <c r="R6" s="7"/>
      <c r="S6" s="7"/>
      <c r="T6" s="7"/>
      <c r="U6" s="7"/>
      <c r="V6" s="10"/>
    </row>
    <row r="7" spans="1:22" x14ac:dyDescent="0.25">
      <c r="A7" s="11" t="s">
        <v>25</v>
      </c>
      <c r="B7" s="11">
        <v>128</v>
      </c>
      <c r="C7" s="15">
        <v>0.92537313432835822</v>
      </c>
      <c r="D7" s="15">
        <v>0.85820895522388063</v>
      </c>
      <c r="E7" s="15">
        <v>0.7425373134328358</v>
      </c>
      <c r="F7" s="15">
        <v>0.67910447761194026</v>
      </c>
      <c r="G7" s="15">
        <v>0.67910447761194026</v>
      </c>
      <c r="H7" s="15">
        <v>0.80597014925373134</v>
      </c>
      <c r="I7" s="15">
        <v>0.91791044776119401</v>
      </c>
      <c r="J7" s="15">
        <v>0.82835820895522383</v>
      </c>
      <c r="K7" s="15">
        <v>0.77611940298507465</v>
      </c>
      <c r="L7" s="15">
        <v>0.44029850746268656</v>
      </c>
      <c r="M7" s="15">
        <v>0.70895522388059706</v>
      </c>
      <c r="N7" s="15">
        <v>0.64179104477611937</v>
      </c>
      <c r="O7" s="15">
        <v>0.70522388059701491</v>
      </c>
      <c r="P7" s="15">
        <v>0.83582089552238803</v>
      </c>
      <c r="Q7" s="15">
        <v>0.18283582089552239</v>
      </c>
      <c r="R7" s="12">
        <f>'свод по ОО'!R7/'свод по ОО'!$B7</f>
        <v>0</v>
      </c>
      <c r="S7" s="12">
        <f>'свод по ОО'!S7/'свод по ОО'!$B7</f>
        <v>7.8125E-2</v>
      </c>
      <c r="T7" s="12">
        <f>'свод по ОО'!T7/'свод по ОО'!$B7</f>
        <v>0.40625</v>
      </c>
      <c r="U7" s="12">
        <f>'свод по ОО'!U7/'свод по ОО'!$B7</f>
        <v>0.515625</v>
      </c>
      <c r="V7" s="11" t="s">
        <v>25</v>
      </c>
    </row>
    <row r="8" spans="1:22" x14ac:dyDescent="0.25">
      <c r="A8" s="11" t="s">
        <v>26</v>
      </c>
      <c r="B8" s="11">
        <v>111</v>
      </c>
      <c r="C8" s="15">
        <v>0.86991869918699183</v>
      </c>
      <c r="D8" s="15">
        <v>0.74796747967479671</v>
      </c>
      <c r="E8" s="15">
        <v>0.65447154471544711</v>
      </c>
      <c r="F8" s="15">
        <v>0.62601626016260159</v>
      </c>
      <c r="G8" s="15">
        <v>0.6097560975609756</v>
      </c>
      <c r="H8" s="15">
        <v>0.69918699186991873</v>
      </c>
      <c r="I8" s="15">
        <v>0.86178861788617889</v>
      </c>
      <c r="J8" s="15">
        <v>0.73983739837398377</v>
      </c>
      <c r="K8" s="15">
        <v>0.64227642276422769</v>
      </c>
      <c r="L8" s="15">
        <v>0.3983739837398374</v>
      </c>
      <c r="M8" s="15">
        <v>0.58536585365853655</v>
      </c>
      <c r="N8" s="15">
        <v>0.5934959349593496</v>
      </c>
      <c r="O8" s="15">
        <v>0.56910569105691056</v>
      </c>
      <c r="P8" s="15">
        <v>0.76422764227642281</v>
      </c>
      <c r="Q8" s="15">
        <v>0.14634146341463414</v>
      </c>
      <c r="R8" s="12">
        <f>'свод по ОО'!R8/'свод по ОО'!$B8</f>
        <v>0</v>
      </c>
      <c r="S8" s="12">
        <f>'свод по ОО'!S8/'свод по ОО'!$B8</f>
        <v>0.11711711711711711</v>
      </c>
      <c r="T8" s="12">
        <f>'свод по ОО'!T8/'свод по ОО'!$B8</f>
        <v>0.49549549549549549</v>
      </c>
      <c r="U8" s="12">
        <f>'свод по ОО'!U8/'свод по ОО'!$B8</f>
        <v>0.38738738738738737</v>
      </c>
      <c r="V8" s="11" t="s">
        <v>26</v>
      </c>
    </row>
    <row r="9" spans="1:22" x14ac:dyDescent="0.25">
      <c r="A9" s="11" t="s">
        <v>27</v>
      </c>
      <c r="B9" s="11">
        <v>112</v>
      </c>
      <c r="C9" s="15">
        <v>0.80487804878048785</v>
      </c>
      <c r="D9" s="15">
        <v>0.5934959349593496</v>
      </c>
      <c r="E9" s="15">
        <v>0.7032520325203252</v>
      </c>
      <c r="F9" s="15">
        <v>0.52032520325203258</v>
      </c>
      <c r="G9" s="15">
        <v>0.52845528455284552</v>
      </c>
      <c r="H9" s="15">
        <v>0.58536585365853655</v>
      </c>
      <c r="I9" s="15">
        <v>0.86178861788617889</v>
      </c>
      <c r="J9" s="15">
        <v>0.77235772357723576</v>
      </c>
      <c r="K9" s="15">
        <v>0.48780487804878048</v>
      </c>
      <c r="L9" s="15">
        <v>0.32520325203252032</v>
      </c>
      <c r="M9" s="15">
        <v>0.6097560975609756</v>
      </c>
      <c r="N9" s="15">
        <v>0.52032520325203258</v>
      </c>
      <c r="O9" s="15">
        <v>0.61788617886178865</v>
      </c>
      <c r="P9" s="15">
        <v>0.74796747967479671</v>
      </c>
      <c r="Q9" s="15">
        <v>0.13008130081300814</v>
      </c>
      <c r="R9" s="12">
        <f>'свод по ОО'!R9/'свод по ОО'!$B9</f>
        <v>1.7857142857142856E-2</v>
      </c>
      <c r="S9" s="12">
        <f>'свод по ОО'!S9/'свод по ОО'!$B9</f>
        <v>0.24107142857142858</v>
      </c>
      <c r="T9" s="12">
        <f>'свод по ОО'!T9/'свод по ОО'!$B9</f>
        <v>0.41964285714285715</v>
      </c>
      <c r="U9" s="12">
        <f>'свод по ОО'!U9/'свод по ОО'!$B9</f>
        <v>0.32142857142857145</v>
      </c>
      <c r="V9" s="11" t="s">
        <v>27</v>
      </c>
    </row>
    <row r="10" spans="1:22" x14ac:dyDescent="0.25">
      <c r="A10" s="11" t="s">
        <v>28</v>
      </c>
      <c r="B10" s="11">
        <v>93</v>
      </c>
      <c r="C10" s="15">
        <v>0.86274509803921573</v>
      </c>
      <c r="D10" s="15">
        <v>0.76470588235294112</v>
      </c>
      <c r="E10" s="15">
        <v>0.72058823529411764</v>
      </c>
      <c r="F10" s="15">
        <v>0.70588235294117652</v>
      </c>
      <c r="G10" s="15">
        <v>0.66666666666666663</v>
      </c>
      <c r="H10" s="15">
        <v>0.78431372549019607</v>
      </c>
      <c r="I10" s="15">
        <v>0.84313725490196079</v>
      </c>
      <c r="J10" s="15">
        <v>0.80392156862745101</v>
      </c>
      <c r="K10" s="15">
        <v>0.67647058823529416</v>
      </c>
      <c r="L10" s="15">
        <v>0.41176470588235292</v>
      </c>
      <c r="M10" s="15">
        <v>0.52941176470588236</v>
      </c>
      <c r="N10" s="15">
        <v>0.52941176470588236</v>
      </c>
      <c r="O10" s="15">
        <v>0.54411764705882348</v>
      </c>
      <c r="P10" s="15">
        <v>0.71078431372549022</v>
      </c>
      <c r="Q10" s="15">
        <v>0.23039215686274508</v>
      </c>
      <c r="R10" s="12">
        <f>'свод по ОО'!R10/'свод по ОО'!$B10</f>
        <v>0</v>
      </c>
      <c r="S10" s="12">
        <f>'свод по ОО'!S10/'свод по ОО'!$B10</f>
        <v>0.12903225806451613</v>
      </c>
      <c r="T10" s="12">
        <f>'свод по ОО'!T10/'свод по ОО'!$B10</f>
        <v>0.44086021505376344</v>
      </c>
      <c r="U10" s="12">
        <f>'свод по ОО'!U10/'свод по ОО'!$B10</f>
        <v>0.43010752688172044</v>
      </c>
      <c r="V10" s="11" t="s">
        <v>28</v>
      </c>
    </row>
    <row r="11" spans="1:22" x14ac:dyDescent="0.25">
      <c r="A11" s="11" t="s">
        <v>29</v>
      </c>
      <c r="B11" s="11">
        <v>98</v>
      </c>
      <c r="C11" s="15">
        <v>0.84955752212389379</v>
      </c>
      <c r="D11" s="15">
        <v>0.78761061946902655</v>
      </c>
      <c r="E11" s="15">
        <v>0.64601769911504425</v>
      </c>
      <c r="F11" s="15">
        <v>0.59292035398230092</v>
      </c>
      <c r="G11" s="15">
        <v>0.69026548672566368</v>
      </c>
      <c r="H11" s="15">
        <v>0.75221238938053092</v>
      </c>
      <c r="I11" s="15">
        <v>0.76106194690265483</v>
      </c>
      <c r="J11" s="15">
        <v>0.73451327433628322</v>
      </c>
      <c r="K11" s="15">
        <v>0.65486725663716816</v>
      </c>
      <c r="L11" s="15">
        <v>0.41592920353982299</v>
      </c>
      <c r="M11" s="15">
        <v>0.55752212389380529</v>
      </c>
      <c r="N11" s="15">
        <v>0.45132743362831856</v>
      </c>
      <c r="O11" s="15">
        <v>0.46902654867256638</v>
      </c>
      <c r="P11" s="15">
        <v>0.65044247787610621</v>
      </c>
      <c r="Q11" s="15">
        <v>0.14601769911504425</v>
      </c>
      <c r="R11" s="12">
        <f>'свод по ОО'!R11/'свод по ОО'!$B11</f>
        <v>0</v>
      </c>
      <c r="S11" s="12">
        <f>'свод по ОО'!S11/'свод по ОО'!$B11</f>
        <v>0.14285714285714285</v>
      </c>
      <c r="T11" s="12">
        <f>'свод по ОО'!T11/'свод по ОО'!$B11</f>
        <v>0.52040816326530615</v>
      </c>
      <c r="U11" s="12">
        <f>'свод по ОО'!U11/'свод по ОО'!$B11</f>
        <v>0.33673469387755101</v>
      </c>
      <c r="V11" s="11" t="s">
        <v>29</v>
      </c>
    </row>
    <row r="12" spans="1:22" x14ac:dyDescent="0.25">
      <c r="A12" s="11" t="s">
        <v>30</v>
      </c>
      <c r="B12" s="11">
        <v>88</v>
      </c>
      <c r="C12" s="15">
        <v>0.84313725490196079</v>
      </c>
      <c r="D12" s="15">
        <v>0.70588235294117652</v>
      </c>
      <c r="E12" s="15">
        <v>0.58333333333333337</v>
      </c>
      <c r="F12" s="15">
        <v>0.5490196078431373</v>
      </c>
      <c r="G12" s="15">
        <v>0.5490196078431373</v>
      </c>
      <c r="H12" s="15">
        <v>0.5490196078431373</v>
      </c>
      <c r="I12" s="15">
        <v>0.76470588235294112</v>
      </c>
      <c r="J12" s="15">
        <v>0.68627450980392157</v>
      </c>
      <c r="K12" s="15">
        <v>0.47058823529411764</v>
      </c>
      <c r="L12" s="15">
        <v>0.29901960784313725</v>
      </c>
      <c r="M12" s="15">
        <v>0.46078431372549017</v>
      </c>
      <c r="N12" s="15">
        <v>0.45098039215686275</v>
      </c>
      <c r="O12" s="15">
        <v>0.50490196078431371</v>
      </c>
      <c r="P12" s="15">
        <v>0.69607843137254899</v>
      </c>
      <c r="Q12" s="15">
        <v>4.9019607843137254E-2</v>
      </c>
      <c r="R12" s="12">
        <f>'свод по ОО'!R12/'свод по ОО'!$B12</f>
        <v>3.4090909090909088E-2</v>
      </c>
      <c r="S12" s="12">
        <f>'свод по ОО'!S12/'свод по ОО'!$B12</f>
        <v>0.13636363636363635</v>
      </c>
      <c r="T12" s="12">
        <f>'свод по ОО'!T12/'свод по ОО'!$B12</f>
        <v>0.625</v>
      </c>
      <c r="U12" s="12">
        <f>'свод по ОО'!U12/'свод по ОО'!$B12</f>
        <v>0.20454545454545456</v>
      </c>
      <c r="V12" s="11" t="s">
        <v>30</v>
      </c>
    </row>
    <row r="13" spans="1:22" x14ac:dyDescent="0.25">
      <c r="A13" s="11" t="s">
        <v>31</v>
      </c>
      <c r="B13" s="11">
        <v>87</v>
      </c>
      <c r="C13" s="15">
        <v>0.82178217821782173</v>
      </c>
      <c r="D13" s="15">
        <v>0.61386138613861385</v>
      </c>
      <c r="E13" s="15">
        <v>0.6089108910891089</v>
      </c>
      <c r="F13" s="15">
        <v>0.51485148514851486</v>
      </c>
      <c r="G13" s="15">
        <v>0.51485148514851486</v>
      </c>
      <c r="H13" s="15">
        <v>0.54455445544554459</v>
      </c>
      <c r="I13" s="15">
        <v>0.7722772277227723</v>
      </c>
      <c r="J13" s="15">
        <v>0.69306930693069302</v>
      </c>
      <c r="K13" s="15">
        <v>0.52475247524752477</v>
      </c>
      <c r="L13" s="15">
        <v>0.38118811881188119</v>
      </c>
      <c r="M13" s="15">
        <v>0.52475247524752477</v>
      </c>
      <c r="N13" s="15">
        <v>0.36633663366336633</v>
      </c>
      <c r="O13" s="15">
        <v>0.49504950495049505</v>
      </c>
      <c r="P13" s="15">
        <v>0.73267326732673266</v>
      </c>
      <c r="Q13" s="15">
        <v>5.4455445544554455E-2</v>
      </c>
      <c r="R13" s="12">
        <f>'свод по ОО'!R13/'свод по ОО'!$B13</f>
        <v>2.2988505747126436E-2</v>
      </c>
      <c r="S13" s="12">
        <f>'свод по ОО'!S13/'свод по ОО'!$B13</f>
        <v>0.17241379310344829</v>
      </c>
      <c r="T13" s="12">
        <f>'свод по ОО'!T13/'свод по ОО'!$B13</f>
        <v>0.57471264367816088</v>
      </c>
      <c r="U13" s="12">
        <f>'свод по ОО'!U13/'свод по ОО'!$B13</f>
        <v>0.22988505747126436</v>
      </c>
      <c r="V13" s="11" t="s">
        <v>31</v>
      </c>
    </row>
    <row r="14" spans="1:22" x14ac:dyDescent="0.25">
      <c r="A14" s="11" t="s">
        <v>32</v>
      </c>
      <c r="B14" s="11">
        <v>139</v>
      </c>
      <c r="C14" s="15">
        <v>0.83333333333333337</v>
      </c>
      <c r="D14" s="15">
        <v>0.72839506172839508</v>
      </c>
      <c r="E14" s="15">
        <v>0.64197530864197527</v>
      </c>
      <c r="F14" s="15">
        <v>0.59259259259259256</v>
      </c>
      <c r="G14" s="15">
        <v>0.58024691358024694</v>
      </c>
      <c r="H14" s="15">
        <v>0.63580246913580252</v>
      </c>
      <c r="I14" s="15">
        <v>0.82098765432098764</v>
      </c>
      <c r="J14" s="15">
        <v>0.69135802469135799</v>
      </c>
      <c r="K14" s="15">
        <v>0.62345679012345678</v>
      </c>
      <c r="L14" s="15">
        <v>0.36419753086419754</v>
      </c>
      <c r="M14" s="15">
        <v>0.55555555555555558</v>
      </c>
      <c r="N14" s="15">
        <v>0.5</v>
      </c>
      <c r="O14" s="15">
        <v>0.48765432098765432</v>
      </c>
      <c r="P14" s="15">
        <v>0.63580246913580252</v>
      </c>
      <c r="Q14" s="15">
        <v>2.7777777777777776E-2</v>
      </c>
      <c r="R14" s="12">
        <f>'свод по ОО'!R14/'свод по ОО'!$B14</f>
        <v>0</v>
      </c>
      <c r="S14" s="12">
        <f>'свод по ОО'!S14/'свод по ОО'!$B14</f>
        <v>0.16546762589928057</v>
      </c>
      <c r="T14" s="12">
        <f>'свод по ОО'!T14/'свод по ОО'!$B14</f>
        <v>0.51798561151079137</v>
      </c>
      <c r="U14" s="12">
        <f>'свод по ОО'!U14/'свод по ОО'!$B14</f>
        <v>0.31654676258992803</v>
      </c>
      <c r="V14" s="11" t="s">
        <v>32</v>
      </c>
    </row>
    <row r="15" spans="1:22" x14ac:dyDescent="0.25">
      <c r="A15" s="11" t="s">
        <v>33</v>
      </c>
      <c r="B15" s="11">
        <v>142</v>
      </c>
      <c r="C15" s="15">
        <v>0.81818181818181823</v>
      </c>
      <c r="D15" s="15">
        <v>0.78181818181818186</v>
      </c>
      <c r="E15" s="15">
        <v>0.67878787878787883</v>
      </c>
      <c r="F15" s="15">
        <v>0.5757575757575758</v>
      </c>
      <c r="G15" s="15">
        <v>0.73939393939393938</v>
      </c>
      <c r="H15" s="15">
        <v>0.74545454545454548</v>
      </c>
      <c r="I15" s="15">
        <v>0.76363636363636367</v>
      </c>
      <c r="J15" s="15">
        <v>0.7151515151515152</v>
      </c>
      <c r="K15" s="15">
        <v>0.76363636363636367</v>
      </c>
      <c r="L15" s="15">
        <v>0.3575757575757576</v>
      </c>
      <c r="M15" s="15">
        <v>0.52121212121212124</v>
      </c>
      <c r="N15" s="15">
        <v>0.46060606060606063</v>
      </c>
      <c r="O15" s="15">
        <v>0.56666666666666665</v>
      </c>
      <c r="P15" s="15">
        <v>0.73333333333333328</v>
      </c>
      <c r="Q15" s="15">
        <v>0.16666666666666666</v>
      </c>
      <c r="R15" s="12">
        <f>'свод по ОО'!R15/'свод по ОО'!$B15</f>
        <v>0</v>
      </c>
      <c r="S15" s="12">
        <f>'свод по ОО'!S15/'свод по ОО'!$B15</f>
        <v>7.746478873239436E-2</v>
      </c>
      <c r="T15" s="12">
        <f>'свод по ОО'!T15/'свод по ОО'!$B15</f>
        <v>0.5140845070422535</v>
      </c>
      <c r="U15" s="12">
        <f>'свод по ОО'!U15/'свод по ОО'!$B15</f>
        <v>0.40845070422535212</v>
      </c>
      <c r="V15" s="11" t="s">
        <v>33</v>
      </c>
    </row>
    <row r="16" spans="1:22" x14ac:dyDescent="0.25">
      <c r="A16" s="11" t="s">
        <v>34</v>
      </c>
      <c r="B16" s="11">
        <v>242</v>
      </c>
      <c r="C16" s="15">
        <v>0.84386617100371752</v>
      </c>
      <c r="D16" s="15">
        <v>0.620817843866171</v>
      </c>
      <c r="E16" s="15">
        <v>0.58921933085501854</v>
      </c>
      <c r="F16" s="15">
        <v>0.44609665427509293</v>
      </c>
      <c r="G16" s="15">
        <v>0.54275092936802971</v>
      </c>
      <c r="H16" s="15">
        <v>0.44609665427509293</v>
      </c>
      <c r="I16" s="15">
        <v>0.75092936802973975</v>
      </c>
      <c r="J16" s="15">
        <v>0.620817843866171</v>
      </c>
      <c r="K16" s="15">
        <v>0.50929368029739774</v>
      </c>
      <c r="L16" s="15">
        <v>0.25278810408921931</v>
      </c>
      <c r="M16" s="15">
        <v>0.46468401486988847</v>
      </c>
      <c r="N16" s="15">
        <v>0.33457249070631973</v>
      </c>
      <c r="O16" s="15">
        <v>0.36245353159851301</v>
      </c>
      <c r="P16" s="15">
        <v>0.64498141263940523</v>
      </c>
      <c r="Q16" s="15">
        <v>2.2304832713754646E-2</v>
      </c>
      <c r="R16" s="12">
        <f>'свод по ОО'!R16/'свод по ОО'!$B16</f>
        <v>5.3719008264462811E-2</v>
      </c>
      <c r="S16" s="12">
        <f>'свод по ОО'!S16/'свод по ОО'!$B16</f>
        <v>0.42148760330578511</v>
      </c>
      <c r="T16" s="12">
        <f>'свод по ОО'!T16/'свод по ОО'!$B16</f>
        <v>0.3925619834710744</v>
      </c>
      <c r="U16" s="12">
        <f>'свод по ОО'!U16/'свод по ОО'!$B16</f>
        <v>0.13223140495867769</v>
      </c>
      <c r="V16" s="11" t="s">
        <v>34</v>
      </c>
    </row>
    <row r="17" spans="1:22" x14ac:dyDescent="0.25">
      <c r="A17" s="11" t="s">
        <v>35</v>
      </c>
      <c r="B17" s="11">
        <v>118</v>
      </c>
      <c r="C17" s="15">
        <v>0.85185185185185186</v>
      </c>
      <c r="D17" s="15">
        <v>0.57777777777777772</v>
      </c>
      <c r="E17" s="15">
        <v>0.562962962962963</v>
      </c>
      <c r="F17" s="15">
        <v>0.52592592592592591</v>
      </c>
      <c r="G17" s="15">
        <v>0.562962962962963</v>
      </c>
      <c r="H17" s="15">
        <v>0.70370370370370372</v>
      </c>
      <c r="I17" s="15">
        <v>0.71851851851851856</v>
      </c>
      <c r="J17" s="15">
        <v>0.67407407407407405</v>
      </c>
      <c r="K17" s="15">
        <v>0.53333333333333333</v>
      </c>
      <c r="L17" s="15">
        <v>0.2074074074074074</v>
      </c>
      <c r="M17" s="15">
        <v>0.42962962962962964</v>
      </c>
      <c r="N17" s="15">
        <v>0.36296296296296299</v>
      </c>
      <c r="O17" s="15">
        <v>0.38148148148148148</v>
      </c>
      <c r="P17" s="15">
        <v>0.71481481481481479</v>
      </c>
      <c r="Q17" s="15">
        <v>2.2222222222222223E-2</v>
      </c>
      <c r="R17" s="12">
        <f>'свод по ОО'!R17/'свод по ОО'!$B17</f>
        <v>8.4745762711864406E-3</v>
      </c>
      <c r="S17" s="12">
        <f>'свод по ОО'!S17/'свод по ОО'!$B17</f>
        <v>0.20338983050847459</v>
      </c>
      <c r="T17" s="12">
        <f>'свод по ОО'!T17/'свод по ОО'!$B17</f>
        <v>0.63559322033898302</v>
      </c>
      <c r="U17" s="12">
        <f>'свод по ОО'!U17/'свод по ОО'!$B17</f>
        <v>0.15254237288135594</v>
      </c>
      <c r="V17" s="11" t="s">
        <v>35</v>
      </c>
    </row>
    <row r="18" spans="1:22" x14ac:dyDescent="0.25">
      <c r="A18" s="11" t="s">
        <v>36</v>
      </c>
      <c r="B18" s="11">
        <v>98</v>
      </c>
      <c r="C18" s="15">
        <v>0.86111111111111116</v>
      </c>
      <c r="D18" s="15">
        <v>0.53703703703703709</v>
      </c>
      <c r="E18" s="15">
        <v>0.4861111111111111</v>
      </c>
      <c r="F18" s="15">
        <v>0.44444444444444442</v>
      </c>
      <c r="G18" s="15">
        <v>0.41666666666666669</v>
      </c>
      <c r="H18" s="15">
        <v>0.5092592592592593</v>
      </c>
      <c r="I18" s="15">
        <v>0.67592592592592593</v>
      </c>
      <c r="J18" s="15">
        <v>0.61111111111111116</v>
      </c>
      <c r="K18" s="15">
        <v>0.37037037037037035</v>
      </c>
      <c r="L18" s="15">
        <v>7.407407407407407E-2</v>
      </c>
      <c r="M18" s="15">
        <v>0.33333333333333331</v>
      </c>
      <c r="N18" s="15">
        <v>0.18518518518518517</v>
      </c>
      <c r="O18" s="15">
        <v>0.21759259259259259</v>
      </c>
      <c r="P18" s="15">
        <v>0.53703703703703709</v>
      </c>
      <c r="Q18" s="15">
        <v>0</v>
      </c>
      <c r="R18" s="12">
        <f>'свод по ОО'!R18/'свод по ОО'!$B18</f>
        <v>2.0408163265306121E-2</v>
      </c>
      <c r="S18" s="12">
        <f>'свод по ОО'!S18/'свод по ОО'!$B18</f>
        <v>0.67346938775510201</v>
      </c>
      <c r="T18" s="12">
        <f>'свод по ОО'!T18/'свод по ОО'!$B18</f>
        <v>0.26530612244897961</v>
      </c>
      <c r="U18" s="12">
        <f>'свод по ОО'!U18/'свод по ОО'!$B18</f>
        <v>4.0816326530612242E-2</v>
      </c>
      <c r="V18" s="11" t="s">
        <v>36</v>
      </c>
    </row>
    <row r="19" spans="1:22" x14ac:dyDescent="0.25">
      <c r="A19" s="11" t="s">
        <v>37</v>
      </c>
      <c r="B19" s="11">
        <v>48</v>
      </c>
      <c r="C19" s="15">
        <v>0.83636363636363631</v>
      </c>
      <c r="D19" s="15">
        <v>0.50909090909090904</v>
      </c>
      <c r="E19" s="15">
        <v>0.48181818181818181</v>
      </c>
      <c r="F19" s="15">
        <v>0.43636363636363634</v>
      </c>
      <c r="G19" s="15">
        <v>0.32727272727272727</v>
      </c>
      <c r="H19" s="15">
        <v>0.34545454545454546</v>
      </c>
      <c r="I19" s="15">
        <v>0.6</v>
      </c>
      <c r="J19" s="15">
        <v>0.47272727272727272</v>
      </c>
      <c r="K19" s="15">
        <v>0.25454545454545452</v>
      </c>
      <c r="L19" s="15">
        <v>0.13636363636363635</v>
      </c>
      <c r="M19" s="15">
        <v>0.32727272727272727</v>
      </c>
      <c r="N19" s="15">
        <v>0.38181818181818183</v>
      </c>
      <c r="O19" s="15">
        <v>0.19090909090909092</v>
      </c>
      <c r="P19" s="15">
        <v>0.55454545454545456</v>
      </c>
      <c r="Q19" s="15">
        <v>4.5454545454545456E-2</v>
      </c>
      <c r="R19" s="12">
        <f>'свод по ОО'!R19/'свод по ОО'!$B19</f>
        <v>0.16666666666666666</v>
      </c>
      <c r="S19" s="12">
        <f>'свод по ОО'!S19/'свод по ОО'!$B19</f>
        <v>0.52083333333333337</v>
      </c>
      <c r="T19" s="12">
        <f>'свод по ОО'!T19/'свод по ОО'!$B19</f>
        <v>0.25</v>
      </c>
      <c r="U19" s="12">
        <f>'свод по ОО'!U19/'свод по ОО'!$B19</f>
        <v>6.25E-2</v>
      </c>
      <c r="V19" s="11" t="s">
        <v>37</v>
      </c>
    </row>
    <row r="20" spans="1:22" x14ac:dyDescent="0.25">
      <c r="A20" s="11" t="s">
        <v>38</v>
      </c>
      <c r="B20" s="11">
        <v>160</v>
      </c>
      <c r="C20" s="15">
        <v>0.73544973544973546</v>
      </c>
      <c r="D20" s="15">
        <v>0.63492063492063489</v>
      </c>
      <c r="E20" s="15">
        <v>0.56878306878306883</v>
      </c>
      <c r="F20" s="15">
        <v>0.51322751322751325</v>
      </c>
      <c r="G20" s="15">
        <v>0.49206349206349204</v>
      </c>
      <c r="H20" s="15">
        <v>0.47619047619047616</v>
      </c>
      <c r="I20" s="15">
        <v>0.71957671957671954</v>
      </c>
      <c r="J20" s="15">
        <v>0.58201058201058198</v>
      </c>
      <c r="K20" s="15">
        <v>0.46560846560846558</v>
      </c>
      <c r="L20" s="15">
        <v>0.22486772486772486</v>
      </c>
      <c r="M20" s="15">
        <v>0.35978835978835977</v>
      </c>
      <c r="N20" s="15">
        <v>0.30158730158730157</v>
      </c>
      <c r="O20" s="15">
        <v>0.15343915343915343</v>
      </c>
      <c r="P20" s="15">
        <v>0.55291005291005291</v>
      </c>
      <c r="Q20" s="15">
        <v>5.8201058201058198E-2</v>
      </c>
      <c r="R20" s="12">
        <f>'свод по ОО'!R20/'свод по ОО'!$B20</f>
        <v>0.05</v>
      </c>
      <c r="S20" s="12">
        <f>'свод по ОО'!S20/'свод по ОО'!$B20</f>
        <v>0.3125</v>
      </c>
      <c r="T20" s="12">
        <f>'свод по ОО'!T20/'свод по ОО'!$B20</f>
        <v>0.53749999999999998</v>
      </c>
      <c r="U20" s="12">
        <f>'свод по ОО'!U20/'свод по ОО'!$B20</f>
        <v>0.1</v>
      </c>
      <c r="V20" s="11" t="s">
        <v>38</v>
      </c>
    </row>
    <row r="21" spans="1:22" x14ac:dyDescent="0.25">
      <c r="A21" s="11" t="s">
        <v>39</v>
      </c>
      <c r="B21" s="11">
        <v>82</v>
      </c>
      <c r="C21" s="15">
        <v>0.61818181818181817</v>
      </c>
      <c r="D21" s="15">
        <v>0.38181818181818183</v>
      </c>
      <c r="E21" s="15">
        <v>0.39545454545454545</v>
      </c>
      <c r="F21" s="15">
        <v>0.26363636363636361</v>
      </c>
      <c r="G21" s="15">
        <v>0.34545454545454546</v>
      </c>
      <c r="H21" s="15">
        <v>0.32727272727272727</v>
      </c>
      <c r="I21" s="15">
        <v>0.6</v>
      </c>
      <c r="J21" s="15">
        <v>0.47272727272727272</v>
      </c>
      <c r="K21" s="15">
        <v>0.3</v>
      </c>
      <c r="L21" s="15">
        <v>0.19545454545454546</v>
      </c>
      <c r="M21" s="15">
        <v>0.21818181818181817</v>
      </c>
      <c r="N21" s="15">
        <v>0.22727272727272727</v>
      </c>
      <c r="O21" s="15">
        <v>0.30909090909090908</v>
      </c>
      <c r="P21" s="15">
        <v>0.43636363636363634</v>
      </c>
      <c r="Q21" s="15">
        <v>4.5454545454545456E-2</v>
      </c>
      <c r="R21" s="12">
        <f>'свод по ОО'!R21/'свод по ОО'!$B21</f>
        <v>0.23170731707317074</v>
      </c>
      <c r="S21" s="12">
        <f>'свод по ОО'!S21/'свод по ОО'!$B21</f>
        <v>0.25609756097560976</v>
      </c>
      <c r="T21" s="12">
        <f>'свод по ОО'!T21/'свод по ОО'!$B21</f>
        <v>0.45121951219512196</v>
      </c>
      <c r="U21" s="12">
        <f>'свод по ОО'!U21/'свод по ОО'!$B21</f>
        <v>6.097560975609756E-2</v>
      </c>
      <c r="V21" s="11" t="s">
        <v>39</v>
      </c>
    </row>
    <row r="22" spans="1:22" x14ac:dyDescent="0.25">
      <c r="A22" s="11" t="s">
        <v>40</v>
      </c>
      <c r="B22" s="11">
        <v>84</v>
      </c>
      <c r="C22" s="15">
        <v>0.82105263157894737</v>
      </c>
      <c r="D22" s="15">
        <v>0.50526315789473686</v>
      </c>
      <c r="E22" s="15">
        <v>0.46842105263157896</v>
      </c>
      <c r="F22" s="15">
        <v>0.35789473684210527</v>
      </c>
      <c r="G22" s="15">
        <v>0.33684210526315789</v>
      </c>
      <c r="H22" s="15">
        <v>0.44210526315789472</v>
      </c>
      <c r="I22" s="15">
        <v>0.68421052631578949</v>
      </c>
      <c r="J22" s="15">
        <v>0.49473684210526314</v>
      </c>
      <c r="K22" s="15">
        <v>0.29473684210526313</v>
      </c>
      <c r="L22" s="15">
        <v>0.10526315789473684</v>
      </c>
      <c r="M22" s="15">
        <v>0.30526315789473685</v>
      </c>
      <c r="N22" s="15">
        <v>0.29473684210526313</v>
      </c>
      <c r="O22" s="15">
        <v>0.23157894736842105</v>
      </c>
      <c r="P22" s="15">
        <v>0.58947368421052626</v>
      </c>
      <c r="Q22" s="15">
        <v>1.5789473684210527E-2</v>
      </c>
      <c r="R22" s="12">
        <f>'свод по ОО'!R22/'свод по ОО'!$B22</f>
        <v>0.14285714285714285</v>
      </c>
      <c r="S22" s="12">
        <f>'свод по ОО'!S22/'свод по ОО'!$B22</f>
        <v>0.48809523809523808</v>
      </c>
      <c r="T22" s="12">
        <f>'свод по ОО'!T22/'свод по ОО'!$B22</f>
        <v>0.34523809523809523</v>
      </c>
      <c r="U22" s="12">
        <f>'свод по ОО'!U22/'свод по ОО'!$B22</f>
        <v>2.3809523809523808E-2</v>
      </c>
      <c r="V22" s="11" t="s">
        <v>40</v>
      </c>
    </row>
    <row r="23" spans="1:22" x14ac:dyDescent="0.25">
      <c r="A23" s="11" t="s">
        <v>41</v>
      </c>
      <c r="B23" s="11">
        <v>69</v>
      </c>
      <c r="C23" s="15">
        <v>0.82432432432432434</v>
      </c>
      <c r="D23" s="15">
        <v>0.56756756756756754</v>
      </c>
      <c r="E23" s="15">
        <v>0.52702702702702697</v>
      </c>
      <c r="F23" s="15">
        <v>0.41891891891891891</v>
      </c>
      <c r="G23" s="15">
        <v>0.52702702702702697</v>
      </c>
      <c r="H23" s="15">
        <v>0.52702702702702697</v>
      </c>
      <c r="I23" s="15">
        <v>0.7567567567567568</v>
      </c>
      <c r="J23" s="15">
        <v>0.58108108108108103</v>
      </c>
      <c r="K23" s="15">
        <v>0.45945945945945948</v>
      </c>
      <c r="L23" s="15">
        <v>0.1891891891891892</v>
      </c>
      <c r="M23" s="15">
        <v>0.40540540540540543</v>
      </c>
      <c r="N23" s="15">
        <v>0.35135135135135137</v>
      </c>
      <c r="O23" s="15">
        <v>0.41216216216216217</v>
      </c>
      <c r="P23" s="15">
        <v>0.73648648648648651</v>
      </c>
      <c r="Q23" s="15">
        <v>2.7027027027027029E-2</v>
      </c>
      <c r="R23" s="12">
        <f>'свод по ОО'!R23/'свод по ОО'!$B23</f>
        <v>0.10144927536231885</v>
      </c>
      <c r="S23" s="12">
        <f>'свод по ОО'!S23/'свод по ОО'!$B23</f>
        <v>0.28985507246376813</v>
      </c>
      <c r="T23" s="12">
        <f>'свод по ОО'!T23/'свод по ОО'!$B23</f>
        <v>0.49275362318840582</v>
      </c>
      <c r="U23" s="12">
        <f>'свод по ОО'!U23/'свод по ОО'!$B23</f>
        <v>0.11594202898550725</v>
      </c>
      <c r="V23" s="11" t="s">
        <v>41</v>
      </c>
    </row>
    <row r="24" spans="1:22" x14ac:dyDescent="0.25">
      <c r="A24" s="11" t="s">
        <v>42</v>
      </c>
      <c r="B24" s="11">
        <v>237</v>
      </c>
      <c r="C24" s="15">
        <v>0.78277153558052437</v>
      </c>
      <c r="D24" s="15">
        <v>0.47191011235955055</v>
      </c>
      <c r="E24" s="15">
        <v>0.48501872659176032</v>
      </c>
      <c r="F24" s="15">
        <v>0.40823970037453183</v>
      </c>
      <c r="G24" s="15">
        <v>0.4044943820224719</v>
      </c>
      <c r="H24" s="15">
        <v>0.4606741573033708</v>
      </c>
      <c r="I24" s="15">
        <v>0.6853932584269663</v>
      </c>
      <c r="J24" s="15">
        <v>0.5842696629213483</v>
      </c>
      <c r="K24" s="15">
        <v>0.4157303370786517</v>
      </c>
      <c r="L24" s="15">
        <v>0.18352059925093633</v>
      </c>
      <c r="M24" s="15">
        <v>0.3595505617977528</v>
      </c>
      <c r="N24" s="15">
        <v>0.29588014981273408</v>
      </c>
      <c r="O24" s="15">
        <v>0.24157303370786518</v>
      </c>
      <c r="P24" s="15">
        <v>0.59176029962546817</v>
      </c>
      <c r="Q24" s="15">
        <v>3.5580524344569285E-2</v>
      </c>
      <c r="R24" s="12">
        <f>'свод по ОО'!R24/'свод по ОО'!$B24</f>
        <v>0.10126582278481013</v>
      </c>
      <c r="S24" s="12">
        <f>'свод по ОО'!S24/'свод по ОО'!$B24</f>
        <v>0.47257383966244726</v>
      </c>
      <c r="T24" s="12">
        <f>'свод по ОО'!T24/'свод по ОО'!$B24</f>
        <v>0.35443037974683544</v>
      </c>
      <c r="U24" s="12">
        <f>'свод по ОО'!U24/'свод по ОО'!$B24</f>
        <v>7.1729957805907171E-2</v>
      </c>
      <c r="V24" s="11" t="s">
        <v>42</v>
      </c>
    </row>
    <row r="25" spans="1:22" x14ac:dyDescent="0.25">
      <c r="A25" s="11" t="s">
        <v>43</v>
      </c>
      <c r="B25" s="11">
        <v>117</v>
      </c>
      <c r="C25" s="15">
        <v>0.76056338028169013</v>
      </c>
      <c r="D25" s="15">
        <v>0.52112676056338025</v>
      </c>
      <c r="E25" s="15">
        <v>0.54577464788732399</v>
      </c>
      <c r="F25" s="15">
        <v>0.42253521126760563</v>
      </c>
      <c r="G25" s="15">
        <v>0.43661971830985913</v>
      </c>
      <c r="H25" s="15">
        <v>0.4859154929577465</v>
      </c>
      <c r="I25" s="15">
        <v>0.65492957746478875</v>
      </c>
      <c r="J25" s="15">
        <v>0.54225352112676062</v>
      </c>
      <c r="K25" s="15">
        <v>0.5140845070422535</v>
      </c>
      <c r="L25" s="15">
        <v>0.25</v>
      </c>
      <c r="M25" s="15">
        <v>0.323943661971831</v>
      </c>
      <c r="N25" s="15">
        <v>0.36619718309859156</v>
      </c>
      <c r="O25" s="15">
        <v>0.38028169014084506</v>
      </c>
      <c r="P25" s="15">
        <v>0.61619718309859151</v>
      </c>
      <c r="Q25" s="15">
        <v>9.8591549295774641E-2</v>
      </c>
      <c r="R25" s="12">
        <f>'свод по ОО'!R25/'свод по ОО'!$B25</f>
        <v>5.128205128205128E-2</v>
      </c>
      <c r="S25" s="12">
        <f>'свод по ОО'!S25/'свод по ОО'!$B25</f>
        <v>0.40170940170940173</v>
      </c>
      <c r="T25" s="12">
        <f>'свод по ОО'!T25/'свод по ОО'!$B25</f>
        <v>0.33333333333333331</v>
      </c>
      <c r="U25" s="12">
        <f>'свод по ОО'!U25/'свод по ОО'!$B25</f>
        <v>0.21367521367521367</v>
      </c>
      <c r="V25" s="11" t="s">
        <v>43</v>
      </c>
    </row>
    <row r="26" spans="1:22" x14ac:dyDescent="0.25">
      <c r="A26" s="11" t="s">
        <v>44</v>
      </c>
      <c r="B26" s="11">
        <v>115</v>
      </c>
      <c r="C26" s="15">
        <v>0.7720588235294118</v>
      </c>
      <c r="D26" s="15">
        <v>0.61029411764705888</v>
      </c>
      <c r="E26" s="15">
        <v>0.50735294117647056</v>
      </c>
      <c r="F26" s="15">
        <v>0.38235294117647056</v>
      </c>
      <c r="G26" s="15">
        <v>0.44117647058823528</v>
      </c>
      <c r="H26" s="15">
        <v>0.41176470588235292</v>
      </c>
      <c r="I26" s="15">
        <v>0.63970588235294112</v>
      </c>
      <c r="J26" s="15">
        <v>0.54411764705882348</v>
      </c>
      <c r="K26" s="15">
        <v>0.49264705882352944</v>
      </c>
      <c r="L26" s="15">
        <v>0.20955882352941177</v>
      </c>
      <c r="M26" s="15">
        <v>0.33823529411764708</v>
      </c>
      <c r="N26" s="15">
        <v>0.31617647058823528</v>
      </c>
      <c r="O26" s="15">
        <v>0.25735294117647056</v>
      </c>
      <c r="P26" s="15">
        <v>0.43014705882352944</v>
      </c>
      <c r="Q26" s="15">
        <v>7.3529411764705881E-3</v>
      </c>
      <c r="R26" s="12">
        <f>'свод по ОО'!R26/'свод по ОО'!$B26</f>
        <v>0.13043478260869565</v>
      </c>
      <c r="S26" s="12">
        <f>'свод по ОО'!S26/'свод по ОО'!$B26</f>
        <v>0.43478260869565216</v>
      </c>
      <c r="T26" s="12">
        <f>'свод по ОО'!T26/'свод по ОО'!$B26</f>
        <v>0.33043478260869563</v>
      </c>
      <c r="U26" s="12">
        <f>'свод по ОО'!U26/'свод по ОО'!$B26</f>
        <v>0.10434782608695652</v>
      </c>
      <c r="V26" s="11" t="s">
        <v>44</v>
      </c>
    </row>
    <row r="27" spans="1:22" x14ac:dyDescent="0.25">
      <c r="A27" s="11" t="s">
        <v>45</v>
      </c>
      <c r="B27" s="11">
        <v>105</v>
      </c>
      <c r="C27" s="15">
        <v>0.74399999999999999</v>
      </c>
      <c r="D27" s="15">
        <v>0.52</v>
      </c>
      <c r="E27" s="15">
        <v>0.52400000000000002</v>
      </c>
      <c r="F27" s="15">
        <v>0.51200000000000001</v>
      </c>
      <c r="G27" s="15">
        <v>0.504</v>
      </c>
      <c r="H27" s="15">
        <v>0.504</v>
      </c>
      <c r="I27" s="15">
        <v>0.71199999999999997</v>
      </c>
      <c r="J27" s="15">
        <v>0.60799999999999998</v>
      </c>
      <c r="K27" s="15">
        <v>0.48</v>
      </c>
      <c r="L27" s="15">
        <v>0.19600000000000001</v>
      </c>
      <c r="M27" s="15">
        <v>0.44800000000000001</v>
      </c>
      <c r="N27" s="15">
        <v>0.34399999999999997</v>
      </c>
      <c r="O27" s="15">
        <v>0.32</v>
      </c>
      <c r="P27" s="15">
        <v>0.59199999999999997</v>
      </c>
      <c r="Q27" s="15">
        <v>6.4000000000000001E-2</v>
      </c>
      <c r="R27" s="12">
        <f>'свод по ОО'!R27/'свод по ОО'!$B27</f>
        <v>0</v>
      </c>
      <c r="S27" s="12">
        <f>'свод по ОО'!S27/'свод по ОО'!$B27</f>
        <v>0.41904761904761906</v>
      </c>
      <c r="T27" s="12">
        <f>'свод по ОО'!T27/'свод по ОО'!$B27</f>
        <v>0.47619047619047616</v>
      </c>
      <c r="U27" s="12">
        <f>'свод по ОО'!U27/'свод по ОО'!$B27</f>
        <v>0.10476190476190476</v>
      </c>
      <c r="V27" s="11" t="s">
        <v>45</v>
      </c>
    </row>
    <row r="28" spans="1:22" x14ac:dyDescent="0.25">
      <c r="A28" s="11" t="s">
        <v>46</v>
      </c>
      <c r="B28" s="11">
        <v>193</v>
      </c>
      <c r="C28" s="15">
        <v>0.85365853658536583</v>
      </c>
      <c r="D28" s="15">
        <v>0.66829268292682931</v>
      </c>
      <c r="E28" s="15">
        <v>0.551219512195122</v>
      </c>
      <c r="F28" s="15">
        <v>0.48292682926829267</v>
      </c>
      <c r="G28" s="15">
        <v>0.58536585365853655</v>
      </c>
      <c r="H28" s="15">
        <v>0.73170731707317072</v>
      </c>
      <c r="I28" s="15">
        <v>0.76585365853658538</v>
      </c>
      <c r="J28" s="15">
        <v>0.61951219512195121</v>
      </c>
      <c r="K28" s="15">
        <v>0.45853658536585368</v>
      </c>
      <c r="L28" s="15">
        <v>0.22682926829268293</v>
      </c>
      <c r="M28" s="15">
        <v>0.43414634146341463</v>
      </c>
      <c r="N28" s="15">
        <v>0.39512195121951221</v>
      </c>
      <c r="O28" s="15">
        <v>0.29756097560975608</v>
      </c>
      <c r="P28" s="15">
        <v>0.73170731707317072</v>
      </c>
      <c r="Q28" s="15">
        <v>1.7073170731707318E-2</v>
      </c>
      <c r="R28" s="12">
        <f>'свод по ОО'!R28/'свод по ОО'!$B28</f>
        <v>4.6632124352331605E-2</v>
      </c>
      <c r="S28" s="12">
        <f>'свод по ОО'!S28/'свод по ОО'!$B28</f>
        <v>0.39896373056994816</v>
      </c>
      <c r="T28" s="12">
        <f>'свод по ОО'!T28/'свод по ОО'!$B28</f>
        <v>0.43523316062176165</v>
      </c>
      <c r="U28" s="12">
        <f>'свод по ОО'!U28/'свод по ОО'!$B28</f>
        <v>0.11917098445595854</v>
      </c>
      <c r="V28" s="11" t="s">
        <v>46</v>
      </c>
    </row>
    <row r="29" spans="1:22" x14ac:dyDescent="0.25">
      <c r="A29" s="11" t="s">
        <v>47</v>
      </c>
      <c r="B29" s="11">
        <v>154</v>
      </c>
      <c r="C29" s="15">
        <v>0.81764705882352939</v>
      </c>
      <c r="D29" s="15">
        <v>0.53529411764705881</v>
      </c>
      <c r="E29" s="15">
        <v>0.48823529411764705</v>
      </c>
      <c r="F29" s="15">
        <v>0.38823529411764707</v>
      </c>
      <c r="G29" s="15">
        <v>0.4823529411764706</v>
      </c>
      <c r="H29" s="15">
        <v>0.34705882352941175</v>
      </c>
      <c r="I29" s="15">
        <v>0.72941176470588232</v>
      </c>
      <c r="J29" s="15">
        <v>0.58235294117647063</v>
      </c>
      <c r="K29" s="15">
        <v>0.42941176470588233</v>
      </c>
      <c r="L29" s="15">
        <v>0.19411764705882353</v>
      </c>
      <c r="M29" s="15">
        <v>0.3352941176470588</v>
      </c>
      <c r="N29" s="15">
        <v>0.24705882352941178</v>
      </c>
      <c r="O29" s="15">
        <v>0.31764705882352939</v>
      </c>
      <c r="P29" s="15">
        <v>0.63823529411764701</v>
      </c>
      <c r="Q29" s="15">
        <v>1.7647058823529412E-2</v>
      </c>
      <c r="R29" s="12">
        <f>'свод по ОО'!R29/'свод по ОО'!$B29</f>
        <v>0.11688311688311688</v>
      </c>
      <c r="S29" s="12">
        <f>'свод по ОО'!S29/'свод по ОО'!$B29</f>
        <v>0.47402597402597402</v>
      </c>
      <c r="T29" s="12">
        <f>'свод по ОО'!T29/'свод по ОО'!$B29</f>
        <v>0.33766233766233766</v>
      </c>
      <c r="U29" s="12">
        <f>'свод по ОО'!U29/'свод по ОО'!$B29</f>
        <v>7.1428571428571425E-2</v>
      </c>
      <c r="V29" s="11" t="s">
        <v>47</v>
      </c>
    </row>
    <row r="30" spans="1:22" x14ac:dyDescent="0.25">
      <c r="A30" s="11" t="s">
        <v>48</v>
      </c>
      <c r="B30" s="11">
        <v>116</v>
      </c>
      <c r="C30" s="15">
        <v>0.79850746268656714</v>
      </c>
      <c r="D30" s="15">
        <v>0.55970149253731338</v>
      </c>
      <c r="E30" s="15">
        <v>0.47761194029850745</v>
      </c>
      <c r="F30" s="15">
        <v>0.35820895522388058</v>
      </c>
      <c r="G30" s="15">
        <v>0.53731343283582089</v>
      </c>
      <c r="H30" s="15">
        <v>0.33582089552238809</v>
      </c>
      <c r="I30" s="15">
        <v>0.64179104477611937</v>
      </c>
      <c r="J30" s="15">
        <v>0.58955223880597019</v>
      </c>
      <c r="K30" s="15">
        <v>0.42537313432835822</v>
      </c>
      <c r="L30" s="15">
        <v>0.17164179104477612</v>
      </c>
      <c r="M30" s="15">
        <v>0.41044776119402987</v>
      </c>
      <c r="N30" s="15">
        <v>0.29104477611940299</v>
      </c>
      <c r="O30" s="15">
        <v>0.29104477611940299</v>
      </c>
      <c r="P30" s="15">
        <v>0.64179104477611937</v>
      </c>
      <c r="Q30" s="15">
        <v>4.4776119402985072E-2</v>
      </c>
      <c r="R30" s="12">
        <f>'свод по ОО'!R30/'свод по ОО'!$B30</f>
        <v>6.0344827586206899E-2</v>
      </c>
      <c r="S30" s="12">
        <f>'свод по ОО'!S30/'свод по ОО'!$B30</f>
        <v>0.45689655172413796</v>
      </c>
      <c r="T30" s="12">
        <f>'свод по ОО'!T30/'свод по ОО'!$B30</f>
        <v>0.36206896551724138</v>
      </c>
      <c r="U30" s="12">
        <f>'свод по ОО'!U30/'свод по ОО'!$B30</f>
        <v>0.1206896551724138</v>
      </c>
      <c r="V30" s="11" t="s">
        <v>48</v>
      </c>
    </row>
    <row r="31" spans="1:22" x14ac:dyDescent="0.25">
      <c r="A31" s="11" t="s">
        <v>49</v>
      </c>
      <c r="B31" s="11">
        <v>46</v>
      </c>
      <c r="C31" s="15">
        <v>0.81632653061224492</v>
      </c>
      <c r="D31" s="15">
        <v>0.5714285714285714</v>
      </c>
      <c r="E31" s="15">
        <v>0.46938775510204084</v>
      </c>
      <c r="F31" s="15">
        <v>0.42857142857142855</v>
      </c>
      <c r="G31" s="15">
        <v>0.2857142857142857</v>
      </c>
      <c r="H31" s="15">
        <v>0.59183673469387754</v>
      </c>
      <c r="I31" s="15">
        <v>0.75510204081632648</v>
      </c>
      <c r="J31" s="15">
        <v>0.53061224489795922</v>
      </c>
      <c r="K31" s="15">
        <v>0.42857142857142855</v>
      </c>
      <c r="L31" s="15">
        <v>0.15306122448979592</v>
      </c>
      <c r="M31" s="15">
        <v>0.42857142857142855</v>
      </c>
      <c r="N31" s="15">
        <v>0.2857142857142857</v>
      </c>
      <c r="O31" s="15">
        <v>0.5</v>
      </c>
      <c r="P31" s="15">
        <v>0.7857142857142857</v>
      </c>
      <c r="Q31" s="15">
        <v>3.0612244897959183E-2</v>
      </c>
      <c r="R31" s="12">
        <f>'свод по ОО'!R31/'свод по ОО'!$B31</f>
        <v>6.5217391304347824E-2</v>
      </c>
      <c r="S31" s="12">
        <f>'свод по ОО'!S31/'свод по ОО'!$B31</f>
        <v>0.34782608695652173</v>
      </c>
      <c r="T31" s="12">
        <f>'свод по ОО'!T31/'свод по ОО'!$B31</f>
        <v>0.5</v>
      </c>
      <c r="U31" s="12">
        <f>'свод по ОО'!U31/'свод по ОО'!$B31</f>
        <v>8.6956521739130432E-2</v>
      </c>
      <c r="V31" s="11" t="s">
        <v>49</v>
      </c>
    </row>
    <row r="32" spans="1:22" x14ac:dyDescent="0.25">
      <c r="A32" s="11" t="s">
        <v>50</v>
      </c>
      <c r="B32" s="11">
        <v>77</v>
      </c>
      <c r="C32" s="15">
        <v>0.87804878048780488</v>
      </c>
      <c r="D32" s="15">
        <v>0.65853658536585369</v>
      </c>
      <c r="E32" s="15">
        <v>0.61585365853658536</v>
      </c>
      <c r="F32" s="15">
        <v>0.45121951219512196</v>
      </c>
      <c r="G32" s="15">
        <v>0.47560975609756095</v>
      </c>
      <c r="H32" s="15">
        <v>0.47560975609756095</v>
      </c>
      <c r="I32" s="15">
        <v>0.82926829268292679</v>
      </c>
      <c r="J32" s="15">
        <v>0.6097560975609756</v>
      </c>
      <c r="K32" s="15">
        <v>0.45121951219512196</v>
      </c>
      <c r="L32" s="15">
        <v>0.26829268292682928</v>
      </c>
      <c r="M32" s="15">
        <v>0.41463414634146339</v>
      </c>
      <c r="N32" s="15">
        <v>0.34146341463414637</v>
      </c>
      <c r="O32" s="15">
        <v>0.39634146341463417</v>
      </c>
      <c r="P32" s="15">
        <v>0.6097560975609756</v>
      </c>
      <c r="Q32" s="15">
        <v>5.4878048780487805E-2</v>
      </c>
      <c r="R32" s="12">
        <f>'свод по ОО'!R32/'свод по ОО'!$B32</f>
        <v>2.5974025974025976E-2</v>
      </c>
      <c r="S32" s="12">
        <f>'свод по ОО'!S32/'свод по ОО'!$B32</f>
        <v>0.44155844155844154</v>
      </c>
      <c r="T32" s="12">
        <f>'свод по ОО'!T32/'свод по ОО'!$B32</f>
        <v>0.41558441558441561</v>
      </c>
      <c r="U32" s="12">
        <f>'свод по ОО'!U32/'свод по ОО'!$B32</f>
        <v>0.11688311688311688</v>
      </c>
      <c r="V32" s="11" t="s">
        <v>50</v>
      </c>
    </row>
    <row r="33" spans="1:22" x14ac:dyDescent="0.25">
      <c r="A33" s="11" t="s">
        <v>51</v>
      </c>
      <c r="B33" s="11">
        <v>120</v>
      </c>
      <c r="C33" s="15">
        <v>0.84848484848484851</v>
      </c>
      <c r="D33" s="15">
        <v>0.5757575757575758</v>
      </c>
      <c r="E33" s="15">
        <v>0.5</v>
      </c>
      <c r="F33" s="15">
        <v>0.47727272727272729</v>
      </c>
      <c r="G33" s="15">
        <v>0.52272727272727271</v>
      </c>
      <c r="H33" s="15">
        <v>0.53787878787878785</v>
      </c>
      <c r="I33" s="15">
        <v>0.73484848484848486</v>
      </c>
      <c r="J33" s="15">
        <v>0.56818181818181823</v>
      </c>
      <c r="K33" s="15">
        <v>0.40909090909090912</v>
      </c>
      <c r="L33" s="15">
        <v>0.2196969696969697</v>
      </c>
      <c r="M33" s="15">
        <v>0.39393939393939392</v>
      </c>
      <c r="N33" s="15">
        <v>0.37121212121212122</v>
      </c>
      <c r="O33" s="15">
        <v>0.26515151515151514</v>
      </c>
      <c r="P33" s="15">
        <v>0.625</v>
      </c>
      <c r="Q33" s="15">
        <v>4.5454545454545456E-2</v>
      </c>
      <c r="R33" s="12">
        <f>'свод по ОО'!R33/'свод по ОО'!$B33</f>
        <v>8.3333333333333329E-2</v>
      </c>
      <c r="S33" s="12">
        <f>'свод по ОО'!S33/'свод по ОО'!$B33</f>
        <v>0.45833333333333331</v>
      </c>
      <c r="T33" s="12">
        <f>'свод по ОО'!T33/'свод по ОО'!$B33</f>
        <v>0.33333333333333331</v>
      </c>
      <c r="U33" s="12">
        <f>'свод по ОО'!U33/'свод по ОО'!$B33</f>
        <v>0.125</v>
      </c>
      <c r="V33" s="11" t="s">
        <v>51</v>
      </c>
    </row>
    <row r="34" spans="1:22" x14ac:dyDescent="0.25">
      <c r="A34" s="11" t="s">
        <v>52</v>
      </c>
      <c r="B34" s="11">
        <v>161</v>
      </c>
      <c r="C34" s="15">
        <v>0.8146067415730337</v>
      </c>
      <c r="D34" s="15">
        <v>0.5898876404494382</v>
      </c>
      <c r="E34" s="15">
        <v>0.49157303370786515</v>
      </c>
      <c r="F34" s="15">
        <v>0.42134831460674155</v>
      </c>
      <c r="G34" s="15">
        <v>0.29775280898876405</v>
      </c>
      <c r="H34" s="15">
        <v>0.5280898876404494</v>
      </c>
      <c r="I34" s="15">
        <v>0.7696629213483146</v>
      </c>
      <c r="J34" s="15">
        <v>0.5842696629213483</v>
      </c>
      <c r="K34" s="15">
        <v>0.42696629213483145</v>
      </c>
      <c r="L34" s="15">
        <v>0.2050561797752809</v>
      </c>
      <c r="M34" s="15">
        <v>0.3595505617977528</v>
      </c>
      <c r="N34" s="15">
        <v>0.3089887640449438</v>
      </c>
      <c r="O34" s="15">
        <v>0.3061797752808989</v>
      </c>
      <c r="P34" s="15">
        <v>0.5702247191011236</v>
      </c>
      <c r="Q34" s="15">
        <v>0.10112359550561797</v>
      </c>
      <c r="R34" s="12">
        <f>'свод по ОО'!R34/'свод по ОО'!$B34</f>
        <v>0.16770186335403728</v>
      </c>
      <c r="S34" s="12">
        <f>'свод по ОО'!S34/'свод по ОО'!$B34</f>
        <v>0.33540372670807456</v>
      </c>
      <c r="T34" s="12">
        <f>'свод по ОО'!T34/'свод по ОО'!$B34</f>
        <v>0.38509316770186336</v>
      </c>
      <c r="U34" s="12">
        <f>'свод по ОО'!U34/'свод по ОО'!$B34</f>
        <v>0.11180124223602485</v>
      </c>
      <c r="V34" s="11" t="s">
        <v>52</v>
      </c>
    </row>
    <row r="35" spans="1:22" x14ac:dyDescent="0.25">
      <c r="A35" s="11" t="s">
        <v>53</v>
      </c>
      <c r="B35" s="11">
        <v>127</v>
      </c>
      <c r="C35" s="15">
        <v>0.82191780821917804</v>
      </c>
      <c r="D35" s="15">
        <v>0.66438356164383561</v>
      </c>
      <c r="E35" s="15">
        <v>0.5547945205479452</v>
      </c>
      <c r="F35" s="15">
        <v>0.4726027397260274</v>
      </c>
      <c r="G35" s="15">
        <v>0.4863013698630137</v>
      </c>
      <c r="H35" s="15">
        <v>0.65068493150684936</v>
      </c>
      <c r="I35" s="15">
        <v>0.74657534246575341</v>
      </c>
      <c r="J35" s="15">
        <v>0.62328767123287676</v>
      </c>
      <c r="K35" s="15">
        <v>0.51369863013698636</v>
      </c>
      <c r="L35" s="15">
        <v>0.25684931506849318</v>
      </c>
      <c r="M35" s="15">
        <v>0.46575342465753422</v>
      </c>
      <c r="N35" s="15">
        <v>0.43835616438356162</v>
      </c>
      <c r="O35" s="15">
        <v>0.38698630136986301</v>
      </c>
      <c r="P35" s="15">
        <v>0.65410958904109584</v>
      </c>
      <c r="Q35" s="15">
        <v>5.4794520547945202E-2</v>
      </c>
      <c r="R35" s="12">
        <f>'свод по ОО'!R35/'свод по ОО'!$B35</f>
        <v>1.5748031496062992E-2</v>
      </c>
      <c r="S35" s="12">
        <f>'свод по ОО'!S35/'свод по ОО'!$B35</f>
        <v>0.28346456692913385</v>
      </c>
      <c r="T35" s="12">
        <f>'свод по ОО'!T35/'свод по ОО'!$B35</f>
        <v>0.53543307086614178</v>
      </c>
      <c r="U35" s="12">
        <f>'свод по ОО'!U35/'свод по ОО'!$B35</f>
        <v>0.16535433070866143</v>
      </c>
      <c r="V35" s="11" t="s">
        <v>53</v>
      </c>
    </row>
    <row r="36" spans="1:22" x14ac:dyDescent="0.25">
      <c r="A36" s="11" t="s">
        <v>54</v>
      </c>
      <c r="B36" s="11">
        <v>237</v>
      </c>
      <c r="C36" s="15">
        <v>0.79272727272727272</v>
      </c>
      <c r="D36" s="15">
        <v>0.49818181818181817</v>
      </c>
      <c r="E36" s="15">
        <v>0.49636363636363634</v>
      </c>
      <c r="F36" s="15">
        <v>0.47636363636363638</v>
      </c>
      <c r="G36" s="15">
        <v>0.51636363636363636</v>
      </c>
      <c r="H36" s="15">
        <v>0.47636363636363638</v>
      </c>
      <c r="I36" s="15">
        <v>0.70545454545454545</v>
      </c>
      <c r="J36" s="15">
        <v>0.6072727272727273</v>
      </c>
      <c r="K36" s="15">
        <v>0.4</v>
      </c>
      <c r="L36" s="15">
        <v>0.18727272727272729</v>
      </c>
      <c r="M36" s="15">
        <v>0.48</v>
      </c>
      <c r="N36" s="15">
        <v>0.37818181818181817</v>
      </c>
      <c r="O36" s="15">
        <v>0.35818181818181816</v>
      </c>
      <c r="P36" s="15">
        <v>0.68727272727272726</v>
      </c>
      <c r="Q36" s="15">
        <v>2.3636363636363636E-2</v>
      </c>
      <c r="R36" s="12">
        <f>'свод по ОО'!R36/'свод по ОО'!$B36</f>
        <v>0</v>
      </c>
      <c r="S36" s="12">
        <f>'свод по ОО'!S36/'свод по ОО'!$B36</f>
        <v>0.4050632911392405</v>
      </c>
      <c r="T36" s="12">
        <f>'свод по ОО'!T36/'свод по ОО'!$B36</f>
        <v>0.48523206751054854</v>
      </c>
      <c r="U36" s="12">
        <f>'свод по ОО'!U36/'свод по ОО'!$B36</f>
        <v>0.10970464135021098</v>
      </c>
      <c r="V36" s="11" t="s">
        <v>54</v>
      </c>
    </row>
    <row r="37" spans="1:22" x14ac:dyDescent="0.25">
      <c r="A37" s="11" t="s">
        <v>55</v>
      </c>
      <c r="B37" s="11">
        <v>159</v>
      </c>
      <c r="C37" s="15">
        <v>0.8066298342541437</v>
      </c>
      <c r="D37" s="15">
        <v>0.60773480662983426</v>
      </c>
      <c r="E37" s="15">
        <v>0.54696132596685088</v>
      </c>
      <c r="F37" s="15">
        <v>0.41988950276243092</v>
      </c>
      <c r="G37" s="15">
        <v>0.44198895027624308</v>
      </c>
      <c r="H37" s="15">
        <v>0.53591160220994472</v>
      </c>
      <c r="I37" s="15">
        <v>0.69060773480662985</v>
      </c>
      <c r="J37" s="15">
        <v>0.58563535911602205</v>
      </c>
      <c r="K37" s="15">
        <v>0.44198895027624308</v>
      </c>
      <c r="L37" s="15">
        <v>0.20165745856353592</v>
      </c>
      <c r="M37" s="15">
        <v>0.4143646408839779</v>
      </c>
      <c r="N37" s="15">
        <v>0.33701657458563539</v>
      </c>
      <c r="O37" s="15">
        <v>0.32596685082872928</v>
      </c>
      <c r="P37" s="15">
        <v>0.60220994475138123</v>
      </c>
      <c r="Q37" s="15">
        <v>4.6961325966850827E-2</v>
      </c>
      <c r="R37" s="12">
        <f>'свод по ОО'!R37/'свод по ОО'!$B37</f>
        <v>1.8867924528301886E-2</v>
      </c>
      <c r="S37" s="12">
        <f>'свод по ОО'!S37/'свод по ОО'!$B37</f>
        <v>0.39622641509433965</v>
      </c>
      <c r="T37" s="12">
        <f>'свод по ОО'!T37/'свод по ОО'!$B37</f>
        <v>0.53459119496855345</v>
      </c>
      <c r="U37" s="12">
        <f>'свод по ОО'!U37/'свод по ОО'!$B37</f>
        <v>5.0314465408805034E-2</v>
      </c>
      <c r="V37" s="11" t="s">
        <v>55</v>
      </c>
    </row>
    <row r="38" spans="1:22" x14ac:dyDescent="0.25">
      <c r="A38" s="11" t="s">
        <v>56</v>
      </c>
      <c r="B38" s="11">
        <v>248</v>
      </c>
      <c r="C38" s="15">
        <v>0.81403508771929822</v>
      </c>
      <c r="D38" s="15">
        <v>0.66315789473684206</v>
      </c>
      <c r="E38" s="15">
        <v>0.51403508771929829</v>
      </c>
      <c r="F38" s="15">
        <v>0.52982456140350875</v>
      </c>
      <c r="G38" s="15">
        <v>0.49473684210526314</v>
      </c>
      <c r="H38" s="15">
        <v>0.61403508771929827</v>
      </c>
      <c r="I38" s="15">
        <v>0.75789473684210529</v>
      </c>
      <c r="J38" s="15">
        <v>0.63508771929824559</v>
      </c>
      <c r="K38" s="15">
        <v>0.52631578947368418</v>
      </c>
      <c r="L38" s="15">
        <v>0.28947368421052633</v>
      </c>
      <c r="M38" s="15">
        <v>0.42105263157894735</v>
      </c>
      <c r="N38" s="15">
        <v>0.39298245614035088</v>
      </c>
      <c r="O38" s="15">
        <v>0.34035087719298246</v>
      </c>
      <c r="P38" s="15">
        <v>0.61754385964912284</v>
      </c>
      <c r="Q38" s="15">
        <v>9.4736842105263161E-2</v>
      </c>
      <c r="R38" s="12">
        <f>'свод по ОО'!R38/'свод по ОО'!$B38</f>
        <v>2.0161290322580645E-2</v>
      </c>
      <c r="S38" s="12">
        <f>'свод по ОО'!S38/'свод по ОО'!$B38</f>
        <v>0.33064516129032256</v>
      </c>
      <c r="T38" s="12">
        <f>'свод по ОО'!T38/'свод по ОО'!$B38</f>
        <v>0.47983870967741937</v>
      </c>
      <c r="U38" s="12">
        <f>'свод по ОО'!U38/'свод по ОО'!$B38</f>
        <v>0.16935483870967741</v>
      </c>
      <c r="V38" s="11" t="s">
        <v>56</v>
      </c>
    </row>
    <row r="39" spans="1:22" x14ac:dyDescent="0.25">
      <c r="A39" s="11" t="s">
        <v>57</v>
      </c>
      <c r="B39" s="11">
        <v>190</v>
      </c>
      <c r="C39" s="15">
        <v>0.76086956521739135</v>
      </c>
      <c r="D39" s="15">
        <v>0.64782608695652177</v>
      </c>
      <c r="E39" s="15">
        <v>0.50652173913043474</v>
      </c>
      <c r="F39" s="15">
        <v>0.5130434782608696</v>
      </c>
      <c r="G39" s="15">
        <v>0.60434782608695647</v>
      </c>
      <c r="H39" s="15">
        <v>0.59130434782608698</v>
      </c>
      <c r="I39" s="15">
        <v>0.71304347826086956</v>
      </c>
      <c r="J39" s="15">
        <v>0.62608695652173918</v>
      </c>
      <c r="K39" s="15">
        <v>0.52173913043478259</v>
      </c>
      <c r="L39" s="15">
        <v>0.21521739130434783</v>
      </c>
      <c r="M39" s="15">
        <v>0.4652173913043478</v>
      </c>
      <c r="N39" s="15">
        <v>0.40434782608695652</v>
      </c>
      <c r="O39" s="15">
        <v>0.42173913043478262</v>
      </c>
      <c r="P39" s="15">
        <v>0.60217391304347823</v>
      </c>
      <c r="Q39" s="15">
        <v>5.2173913043478258E-2</v>
      </c>
      <c r="R39" s="12">
        <f>'свод по ОО'!R39/'свод по ОО'!$B39</f>
        <v>4.736842105263158E-2</v>
      </c>
      <c r="S39" s="12">
        <f>'свод по ОО'!S39/'свод по ОО'!$B39</f>
        <v>0.28421052631578947</v>
      </c>
      <c r="T39" s="12">
        <f>'свод по ОО'!T39/'свод по ОО'!$B39</f>
        <v>0.44736842105263158</v>
      </c>
      <c r="U39" s="12">
        <f>'свод по ОО'!U39/'свод по ОО'!$B39</f>
        <v>0.22105263157894736</v>
      </c>
      <c r="V39" s="11" t="s">
        <v>57</v>
      </c>
    </row>
    <row r="40" spans="1:22" x14ac:dyDescent="0.25">
      <c r="A40" s="13" t="s">
        <v>58</v>
      </c>
      <c r="B40" s="13">
        <f>SUM(B7:B39)</f>
        <v>4301</v>
      </c>
      <c r="C40" s="16">
        <v>0.81192566877680217</v>
      </c>
      <c r="D40" s="16">
        <v>0.61404941801102719</v>
      </c>
      <c r="E40" s="16">
        <v>0.55258321421278334</v>
      </c>
      <c r="F40" s="16">
        <v>0.48254033081478453</v>
      </c>
      <c r="G40" s="16">
        <v>0.51112926281396776</v>
      </c>
      <c r="H40" s="16">
        <v>0.55054114764141315</v>
      </c>
      <c r="I40" s="16">
        <v>0.73841127220747393</v>
      </c>
      <c r="J40" s="16">
        <v>0.62609761078211146</v>
      </c>
      <c r="K40" s="16">
        <v>0.49377169695732082</v>
      </c>
      <c r="L40" s="16">
        <v>0.24831529507861957</v>
      </c>
      <c r="M40" s="16">
        <v>0.43720645293036553</v>
      </c>
      <c r="N40" s="16">
        <v>0.37635286910353277</v>
      </c>
      <c r="O40" s="16">
        <v>0.37237083928936082</v>
      </c>
      <c r="P40" s="16">
        <v>0.64069838676740865</v>
      </c>
      <c r="Q40" s="16">
        <v>6.3099857055340006E-2</v>
      </c>
      <c r="R40" s="14">
        <f>'свод по ОО'!R40/'свод по ОО'!$B40</f>
        <v>5.0453382934201346E-2</v>
      </c>
      <c r="S40" s="14">
        <f>'свод по ОО'!S40/'свод по ОО'!$B40</f>
        <v>0.33294582655196464</v>
      </c>
      <c r="T40" s="14">
        <f>'свод по ОО'!T40/'свод по ОО'!$B40</f>
        <v>0.44361776331085795</v>
      </c>
      <c r="U40" s="14">
        <f>'свод по ОО'!U40/'свод по ОО'!$B40</f>
        <v>0.17298302720297606</v>
      </c>
      <c r="V40" s="13" t="s">
        <v>58</v>
      </c>
    </row>
  </sheetData>
  <mergeCells count="23">
    <mergeCell ref="U2:U6"/>
    <mergeCell ref="O2:O5"/>
    <mergeCell ref="P2:P5"/>
    <mergeCell ref="Q2:Q5"/>
    <mergeCell ref="R2:R6"/>
    <mergeCell ref="S2:S6"/>
    <mergeCell ref="T2:T6"/>
    <mergeCell ref="H2:H5"/>
    <mergeCell ref="I2:I5"/>
    <mergeCell ref="J2:J5"/>
    <mergeCell ref="K2:K5"/>
    <mergeCell ref="L2:L5"/>
    <mergeCell ref="M2:N5"/>
    <mergeCell ref="A1:A6"/>
    <mergeCell ref="B1:B6"/>
    <mergeCell ref="C1:Q1"/>
    <mergeCell ref="R1:U1"/>
    <mergeCell ref="V1:V6"/>
    <mergeCell ref="C2:C5"/>
    <mergeCell ref="D2:D5"/>
    <mergeCell ref="E2:E5"/>
    <mergeCell ref="F2:F5"/>
    <mergeCell ref="G2:G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 по ОО</vt:lpstr>
      <vt:lpstr>свод по ОО %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Васильевна Брюхович</dc:creator>
  <cp:lastModifiedBy>Олеся Васильевна Брюхович</cp:lastModifiedBy>
  <dcterms:created xsi:type="dcterms:W3CDTF">2019-09-24T11:32:24Z</dcterms:created>
  <dcterms:modified xsi:type="dcterms:W3CDTF">2019-09-24T11:58:55Z</dcterms:modified>
</cp:coreProperties>
</file>